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/>
  <mc:AlternateContent xmlns:mc="http://schemas.openxmlformats.org/markup-compatibility/2006">
    <mc:Choice Requires="x15">
      <x15ac:absPath xmlns:x15ac="http://schemas.microsoft.com/office/spreadsheetml/2010/11/ac" url="/var/mobile/Containers/Data/Application/FF8D02BE-D453-4BFA-88A6-67F8063D2BB7/Library/Caches/SideLoading/"/>
    </mc:Choice>
  </mc:AlternateContent>
  <xr:revisionPtr revIDLastSave="0" documentId="8_{22DFE530-B8E6-6549-B1DF-F8E95FCD2E69}" xr6:coauthVersionLast="47" xr6:coauthVersionMax="47" xr10:uidLastSave="{00000000-0000-0000-0000-000000000000}"/>
  <bookViews>
    <workbookView xWindow="180" yWindow="2025" windowWidth="19440" windowHeight="10635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7" i="1" l="1"/>
  <c r="B198" i="1"/>
  <c r="A198" i="1"/>
  <c r="J197" i="1"/>
  <c r="I197" i="1"/>
  <c r="H197" i="1"/>
  <c r="G197" i="1"/>
  <c r="B188" i="1"/>
  <c r="A188" i="1"/>
  <c r="J187" i="1"/>
  <c r="J198" i="1"/>
  <c r="I187" i="1"/>
  <c r="H187" i="1"/>
  <c r="H198" i="1"/>
  <c r="G187" i="1"/>
  <c r="F187" i="1"/>
  <c r="F198" i="1"/>
  <c r="B179" i="1"/>
  <c r="A179" i="1"/>
  <c r="J178" i="1"/>
  <c r="I178" i="1"/>
  <c r="H178" i="1"/>
  <c r="G178" i="1"/>
  <c r="F178" i="1"/>
  <c r="B169" i="1"/>
  <c r="A169" i="1"/>
  <c r="J168" i="1"/>
  <c r="I168" i="1"/>
  <c r="I179" i="1"/>
  <c r="H168" i="1"/>
  <c r="G168" i="1"/>
  <c r="G179" i="1"/>
  <c r="F168" i="1"/>
  <c r="F179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G139" i="1"/>
  <c r="F128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F119" i="1"/>
  <c r="B100" i="1"/>
  <c r="A100" i="1"/>
  <c r="J99" i="1"/>
  <c r="I99" i="1"/>
  <c r="H99" i="1"/>
  <c r="G99" i="1"/>
  <c r="F99" i="1"/>
  <c r="B89" i="1"/>
  <c r="A89" i="1"/>
  <c r="J88" i="1"/>
  <c r="I88" i="1"/>
  <c r="H88" i="1"/>
  <c r="G88" i="1"/>
  <c r="F88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1" i="1"/>
  <c r="A51" i="1"/>
  <c r="J50" i="1"/>
  <c r="I50" i="1"/>
  <c r="H50" i="1"/>
  <c r="G50" i="1"/>
  <c r="F50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1" i="1"/>
  <c r="A21" i="1"/>
  <c r="J20" i="1"/>
  <c r="I20" i="1"/>
  <c r="H20" i="1"/>
  <c r="G20" i="1"/>
  <c r="F20" i="1"/>
  <c r="B13" i="1"/>
  <c r="A13" i="1"/>
  <c r="J12" i="1"/>
  <c r="I12" i="1"/>
  <c r="H12" i="1"/>
  <c r="G12" i="1"/>
  <c r="F12" i="1"/>
  <c r="G198" i="1"/>
  <c r="H179" i="1"/>
  <c r="F139" i="1"/>
  <c r="F159" i="1"/>
  <c r="G159" i="1"/>
  <c r="H159" i="1"/>
  <c r="F100" i="1"/>
  <c r="H139" i="1"/>
  <c r="J159" i="1"/>
  <c r="I159" i="1"/>
  <c r="H119" i="1"/>
  <c r="G119" i="1"/>
  <c r="J179" i="1"/>
  <c r="F79" i="1"/>
  <c r="G100" i="1"/>
  <c r="H100" i="1"/>
  <c r="I119" i="1"/>
  <c r="J139" i="1"/>
  <c r="G60" i="1"/>
  <c r="I100" i="1"/>
  <c r="J119" i="1"/>
  <c r="F21" i="1"/>
  <c r="H60" i="1"/>
  <c r="I79" i="1"/>
  <c r="I60" i="1"/>
  <c r="G79" i="1"/>
  <c r="J60" i="1"/>
  <c r="H79" i="1"/>
  <c r="J39" i="1"/>
  <c r="F39" i="1"/>
  <c r="J21" i="1"/>
  <c r="F60" i="1"/>
  <c r="I39" i="1"/>
  <c r="I198" i="1"/>
  <c r="I139" i="1"/>
  <c r="J100" i="1"/>
  <c r="J79" i="1"/>
  <c r="G39" i="1"/>
  <c r="H39" i="1"/>
  <c r="G21" i="1"/>
  <c r="H21" i="1"/>
  <c r="I21" i="1"/>
  <c r="F199" i="1"/>
  <c r="G199" i="1"/>
  <c r="J199" i="1"/>
  <c r="I199" i="1"/>
  <c r="H199" i="1"/>
</calcChain>
</file>

<file path=xl/sharedStrings.xml><?xml version="1.0" encoding="utf-8"?>
<sst xmlns="http://schemas.openxmlformats.org/spreadsheetml/2006/main" count="351" uniqueCount="117">
  <si>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</si>
  <si>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</si>
  <si>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</si>
  <si>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</si>
  <si>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</si>
  <si>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</si>
  <si>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</si>
  <si>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</si>
  <si>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</si>
  <si>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</si>
  <si>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</si>
  <si>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</si>
  <si>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</si>
  <si>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</si>
  <si>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</si>
  <si>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</si>
  <si>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</si>
  <si>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</si>
  <si>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</si>
  <si>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</si>
  <si>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</si>
  <si>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</si>
  <si>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</si>
  <si>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</si>
  <si>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</si>
  <si>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</si>
  <si>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</si>
  <si>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</si>
  <si>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</si>
  <si>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</si>
  <si>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</si>
  <si>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</si>
  <si>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</si>
  <si>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</si>
  <si>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</si>
  <si>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</si>
  <si>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</si>
  <si>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</si>
  <si>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</si>
  <si>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</si>
  <si>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</si>
  <si>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</si>
  <si>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</si>
  <si>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</si>
  <si>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</si>
  <si>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>Фрукт свежий ,  сезонный</t>
  </si>
  <si>
    <t xml:space="preserve"> 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</si>
  <si>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</si>
  <si>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</si>
  <si>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</si>
  <si>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</si>
  <si>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</si>
  <si>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</si>
  <si>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</si>
  <si>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Запеканка из творога с молоком сгущёным (150/50)</t>
  </si>
  <si>
    <t>Чай с лимоном</t>
  </si>
  <si>
    <t>Рассольник ленинградский на м/к бульоне</t>
  </si>
  <si>
    <t>Каша гречневая рассыпчатая</t>
  </si>
  <si>
    <t>Компот из кураги</t>
  </si>
  <si>
    <t>Каша манная молочная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</si>
  <si>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</si>
  <si>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</si>
  <si>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</si>
  <si>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Плов из птицы  (160/80)</t>
  </si>
  <si>
    <t>Кукуруза консервированная припущеная</t>
  </si>
  <si>
    <t>Суп картофельный с макаронными изделиями на курином бульоне</t>
  </si>
  <si>
    <t>444/505</t>
  </si>
  <si>
    <t>Каша из гороха с маслом</t>
  </si>
  <si>
    <t>Фрикадельки мясные с соусом красным  (60/30)</t>
  </si>
  <si>
    <t>128/505</t>
  </si>
  <si>
    <t>Суп картофельный с бобовыми на м/к бульоне</t>
  </si>
  <si>
    <t>Рагу из птицы (170/70)</t>
  </si>
  <si>
    <t xml:space="preserve">Каша рисовая молочная 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</si>
  <si>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</si>
  <si>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</si>
  <si>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</si>
  <si>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Плов из отварной птицы (160/80)</t>
  </si>
  <si>
    <t>408/268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</si>
  <si>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</si>
  <si>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</si>
  <si>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</si>
  <si>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</si>
  <si>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Макаронные изделия, запеченные с сыром</t>
  </si>
  <si>
    <t>Рассольник ленинградский вегетарианский</t>
  </si>
  <si>
    <t>437/505</t>
  </si>
  <si>
    <t>Рагу из овощей</t>
  </si>
  <si>
    <t>Директор</t>
  </si>
  <si>
    <t>Биточки мясные Нежные с соусом ( 60-30)</t>
  </si>
  <si>
    <t>408/505</t>
  </si>
  <si>
    <t>Котлеты рыбные из минтая Фирменные с соусом (60/30)</t>
  </si>
  <si>
    <t>345/505</t>
  </si>
  <si>
    <t xml:space="preserve">Масло сливочное </t>
  </si>
  <si>
    <t>Сыр тыёрдый порциями</t>
  </si>
  <si>
    <t xml:space="preserve">Яйцо варёное </t>
  </si>
  <si>
    <t>Кнели из кур с рисом (60/30)</t>
  </si>
  <si>
    <t xml:space="preserve">Каша гречневая рассыпчатая </t>
  </si>
  <si>
    <t>Жаркое по домашнему (180/60)</t>
  </si>
  <si>
    <t>Свекла отварная дольками</t>
  </si>
  <si>
    <t xml:space="preserve"> Напиток из шиповника</t>
  </si>
  <si>
    <t>Суп картофельный рыбный</t>
  </si>
  <si>
    <t>Кондитерское изделие (Печенье)</t>
  </si>
  <si>
    <t>Котлеты куриные , припущенные с соусом (60/30</t>
  </si>
  <si>
    <t xml:space="preserve">Рис отварной с овощами </t>
  </si>
  <si>
    <t>Биточки мясные Нежные с соусом (60/30)</t>
  </si>
  <si>
    <t xml:space="preserve">Свекла отварная дольками </t>
  </si>
  <si>
    <t>Котлеты рыбные из минтая Фирменным соусом    (60/30)</t>
  </si>
  <si>
    <t xml:space="preserve">Компот из смеси сухофруктов </t>
  </si>
  <si>
    <t>Сыр твёрдый порциями</t>
  </si>
  <si>
    <t>Компот из замороженой ягоды</t>
  </si>
  <si>
    <t xml:space="preserve"> Тефтели мясные с соусом  (60/30)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</si>
  <si>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</si>
  <si>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</t>
  </si>
  <si>
    <t xml:space="preserve">   </t>
  </si>
  <si>
    <t>Моисеева И.В.</t>
  </si>
  <si>
    <t>МАОУ "СОШ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</si>
</sst>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5" borderId="2" xfId="0" applyFill="1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5" fillId="5" borderId="2" xfId="0" applyFon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vertical="center" wrapText="1"/>
    </xf>
    <xf numFmtId="0" fontId="0" fillId="4" borderId="2" xfId="0" applyNumberFormat="1" applyFill="1" applyBorder="1" applyAlignment="1">
      <alignment horizontal="center" vertical="center"/>
    </xf>
    <xf numFmtId="0" fontId="2" fillId="5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5" borderId="23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9"/>
  <sheetViews>
    <sheetView tabSelected="1" workbookViewId="0">
      <pane xSplit="4" ySplit="5" topLeftCell="G110" activePane="bottomRight" state="frozen"/>
      <selection pane="bottomLeft" activeCell="A6" sqref="A6"/>
      <selection pane="topRight" activeCell="E1" sqref="E1"/>
      <selection pane="bottomRight" activeCell="C116" sqref="C116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97" t="s">
        <v>114</v>
      </c>
      <c r="D1" s="98"/>
      <c r="E1" s="98"/>
      <c r="F1" s="12" t="s">
        <v>16</v>
      </c>
      <c r="G1" s="2" t="s">
        <v>17</v>
      </c>
      <c r="H1" s="99" t="s">
        <v>86</v>
      </c>
      <c r="I1" s="99"/>
      <c r="J1" s="99"/>
      <c r="K1" s="99"/>
    </row>
    <row r="2" spans="1:12" ht="18" x14ac:dyDescent="0.15">
      <c r="A2" s="34" t="s">
        <v>6</v>
      </c>
      <c r="C2" s="2"/>
      <c r="G2" s="2" t="s">
        <v>18</v>
      </c>
      <c r="H2" s="99" t="s">
        <v>113</v>
      </c>
      <c r="I2" s="99"/>
      <c r="J2" s="99"/>
      <c r="K2" s="99"/>
    </row>
    <row r="3" spans="1:12" ht="17.25" customHeight="1" x14ac:dyDescent="0.15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2024</v>
      </c>
      <c r="K3" s="46"/>
    </row>
    <row r="4" spans="1:12" x14ac:dyDescent="0.15">
      <c r="C4" s="2"/>
      <c r="D4" s="4"/>
      <c r="H4" s="43" t="s">
        <v>36</v>
      </c>
      <c r="I4" s="43" t="s">
        <v>37</v>
      </c>
      <c r="J4" s="43" t="s">
        <v>38</v>
      </c>
    </row>
    <row r="5" spans="1:12" ht="29.25" x14ac:dyDescent="0.1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67" t="s">
        <v>39</v>
      </c>
      <c r="F6" s="68">
        <v>200</v>
      </c>
      <c r="G6" s="64">
        <v>5.8</v>
      </c>
      <c r="H6" s="64">
        <v>6.9</v>
      </c>
      <c r="I6" s="64">
        <v>36.1</v>
      </c>
      <c r="J6" s="64">
        <v>220.2</v>
      </c>
      <c r="K6" s="65">
        <v>175</v>
      </c>
      <c r="L6" s="38"/>
    </row>
    <row r="7" spans="1:12" ht="15" x14ac:dyDescent="0.2">
      <c r="A7" s="23"/>
      <c r="B7" s="15"/>
      <c r="C7" s="11"/>
      <c r="D7" s="7" t="s">
        <v>23</v>
      </c>
      <c r="E7" s="62" t="s">
        <v>40</v>
      </c>
      <c r="F7" s="63">
        <v>40</v>
      </c>
      <c r="G7" s="64">
        <v>2.6</v>
      </c>
      <c r="H7" s="64">
        <v>0.8</v>
      </c>
      <c r="I7" s="64">
        <v>18.399999999999999</v>
      </c>
      <c r="J7" s="64">
        <v>92</v>
      </c>
      <c r="K7" s="65" t="s">
        <v>44</v>
      </c>
      <c r="L7" s="40"/>
    </row>
    <row r="8" spans="1:12" ht="15" x14ac:dyDescent="0.2">
      <c r="A8" s="23"/>
      <c r="B8" s="15"/>
      <c r="C8" s="11"/>
      <c r="D8" s="61" t="s">
        <v>46</v>
      </c>
      <c r="E8" s="62" t="s">
        <v>41</v>
      </c>
      <c r="F8" s="63">
        <v>10</v>
      </c>
      <c r="G8" s="64">
        <v>2.2999999999999998</v>
      </c>
      <c r="H8" s="64">
        <v>2.95</v>
      </c>
      <c r="I8" s="64">
        <v>0</v>
      </c>
      <c r="J8" s="64">
        <v>47</v>
      </c>
      <c r="K8" s="65">
        <v>15</v>
      </c>
      <c r="L8" s="66"/>
    </row>
    <row r="9" spans="1:12" ht="15" x14ac:dyDescent="0.2">
      <c r="A9" s="23"/>
      <c r="B9" s="15"/>
      <c r="C9" s="11"/>
      <c r="D9" s="61" t="s">
        <v>46</v>
      </c>
      <c r="E9" s="62" t="s">
        <v>42</v>
      </c>
      <c r="F9" s="63">
        <v>10</v>
      </c>
      <c r="G9" s="64">
        <v>0.1</v>
      </c>
      <c r="H9" s="64">
        <v>7.2</v>
      </c>
      <c r="I9" s="64">
        <v>0.13</v>
      </c>
      <c r="J9" s="64">
        <v>65.72</v>
      </c>
      <c r="K9" s="65">
        <v>14</v>
      </c>
      <c r="L9" s="66"/>
    </row>
    <row r="10" spans="1:12" ht="15" x14ac:dyDescent="0.2">
      <c r="A10" s="23"/>
      <c r="B10" s="15"/>
      <c r="C10" s="11"/>
      <c r="D10" s="55" t="s">
        <v>22</v>
      </c>
      <c r="E10" s="62" t="s">
        <v>43</v>
      </c>
      <c r="F10" s="63">
        <v>200</v>
      </c>
      <c r="G10" s="64">
        <v>0.2</v>
      </c>
      <c r="H10" s="64">
        <v>0.1</v>
      </c>
      <c r="I10" s="64">
        <v>15</v>
      </c>
      <c r="J10" s="64">
        <v>60</v>
      </c>
      <c r="K10" s="65">
        <v>376</v>
      </c>
      <c r="L10" s="40"/>
    </row>
    <row r="11" spans="1:12" ht="15" x14ac:dyDescent="0.2">
      <c r="A11" s="23"/>
      <c r="B11" s="15"/>
      <c r="C11" s="11"/>
      <c r="D11" s="55" t="s">
        <v>24</v>
      </c>
      <c r="E11" s="62" t="s">
        <v>45</v>
      </c>
      <c r="F11" s="63">
        <v>100</v>
      </c>
      <c r="G11" s="64">
        <v>1.4</v>
      </c>
      <c r="H11" s="64">
        <v>0.3</v>
      </c>
      <c r="I11" s="64">
        <v>16</v>
      </c>
      <c r="J11" s="64">
        <v>72.3</v>
      </c>
      <c r="K11" s="65" t="s">
        <v>44</v>
      </c>
      <c r="L11" s="40"/>
    </row>
    <row r="12" spans="1:12" ht="15" x14ac:dyDescent="0.2">
      <c r="A12" s="24"/>
      <c r="B12" s="17"/>
      <c r="C12" s="8"/>
      <c r="D12" s="57" t="s">
        <v>33</v>
      </c>
      <c r="E12" s="9"/>
      <c r="F12" s="19">
        <f>SUM(F6:F11)</f>
        <v>560</v>
      </c>
      <c r="G12" s="19">
        <f>SUM(G6:G11)</f>
        <v>12.399999999999999</v>
      </c>
      <c r="H12" s="19">
        <f>SUM(H6:H11)</f>
        <v>18.250000000000004</v>
      </c>
      <c r="I12" s="19">
        <f>SUM(I6:I11)</f>
        <v>85.63</v>
      </c>
      <c r="J12" s="19">
        <f>SUM(J6:J11)</f>
        <v>557.21999999999991</v>
      </c>
      <c r="K12" s="80"/>
      <c r="L12" s="81"/>
    </row>
    <row r="13" spans="1:12" ht="15" x14ac:dyDescent="0.2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69"/>
      <c r="F13" s="70"/>
      <c r="G13" s="71"/>
      <c r="H13" s="71"/>
      <c r="I13" s="71"/>
      <c r="J13" s="71"/>
      <c r="K13" s="72"/>
      <c r="L13" s="60"/>
    </row>
    <row r="14" spans="1:12" ht="15" x14ac:dyDescent="0.2">
      <c r="A14" s="23"/>
      <c r="B14" s="15"/>
      <c r="C14" s="11"/>
      <c r="D14" s="7" t="s">
        <v>27</v>
      </c>
      <c r="E14" s="69" t="s">
        <v>47</v>
      </c>
      <c r="F14" s="70">
        <v>200</v>
      </c>
      <c r="G14" s="71">
        <v>5.88</v>
      </c>
      <c r="H14" s="71">
        <v>5</v>
      </c>
      <c r="I14" s="71">
        <v>14.13</v>
      </c>
      <c r="J14" s="71">
        <v>125</v>
      </c>
      <c r="K14" s="72">
        <v>82</v>
      </c>
      <c r="L14" s="40"/>
    </row>
    <row r="15" spans="1:12" ht="15" x14ac:dyDescent="0.2">
      <c r="A15" s="23"/>
      <c r="B15" s="15"/>
      <c r="C15" s="11"/>
      <c r="D15" s="7" t="s">
        <v>28</v>
      </c>
      <c r="E15" s="69" t="s">
        <v>87</v>
      </c>
      <c r="F15" s="70">
        <v>90</v>
      </c>
      <c r="G15" s="71">
        <v>10.15</v>
      </c>
      <c r="H15" s="71">
        <v>7</v>
      </c>
      <c r="I15" s="71">
        <v>3.37</v>
      </c>
      <c r="J15" s="71">
        <v>137.22</v>
      </c>
      <c r="K15" s="72" t="s">
        <v>88</v>
      </c>
      <c r="L15" s="40"/>
    </row>
    <row r="16" spans="1:12" ht="15" x14ac:dyDescent="0.2">
      <c r="A16" s="23"/>
      <c r="B16" s="15"/>
      <c r="C16" s="11"/>
      <c r="D16" s="7" t="s">
        <v>29</v>
      </c>
      <c r="E16" s="69" t="s">
        <v>50</v>
      </c>
      <c r="F16" s="70">
        <v>150</v>
      </c>
      <c r="G16" s="71">
        <v>5.5</v>
      </c>
      <c r="H16" s="71">
        <v>4.8</v>
      </c>
      <c r="I16" s="71">
        <v>38.299999999999997</v>
      </c>
      <c r="J16" s="71">
        <v>191</v>
      </c>
      <c r="K16" s="72">
        <v>334</v>
      </c>
      <c r="L16" s="40"/>
    </row>
    <row r="17" spans="1:12" ht="15" x14ac:dyDescent="0.2">
      <c r="A17" s="23"/>
      <c r="B17" s="15"/>
      <c r="C17" s="11"/>
      <c r="D17" s="7" t="s">
        <v>30</v>
      </c>
      <c r="E17" s="69" t="s">
        <v>51</v>
      </c>
      <c r="F17" s="70">
        <v>200</v>
      </c>
      <c r="G17" s="71">
        <v>0.6</v>
      </c>
      <c r="H17" s="71">
        <v>0.1</v>
      </c>
      <c r="I17" s="71">
        <v>31.7</v>
      </c>
      <c r="J17" s="71">
        <v>131</v>
      </c>
      <c r="K17" s="72">
        <v>349</v>
      </c>
      <c r="L17" s="40"/>
    </row>
    <row r="18" spans="1:12" ht="15" x14ac:dyDescent="0.2">
      <c r="A18" s="23"/>
      <c r="B18" s="15"/>
      <c r="C18" s="11"/>
      <c r="D18" s="7" t="s">
        <v>31</v>
      </c>
      <c r="E18" s="69" t="s">
        <v>53</v>
      </c>
      <c r="F18" s="70">
        <v>30</v>
      </c>
      <c r="G18" s="71">
        <v>2.4</v>
      </c>
      <c r="H18" s="71">
        <v>0.5</v>
      </c>
      <c r="I18" s="71">
        <v>12</v>
      </c>
      <c r="J18" s="71">
        <v>66</v>
      </c>
      <c r="K18" s="72" t="s">
        <v>44</v>
      </c>
      <c r="L18" s="40"/>
    </row>
    <row r="19" spans="1:12" ht="15" x14ac:dyDescent="0.2">
      <c r="A19" s="23"/>
      <c r="B19" s="15"/>
      <c r="C19" s="11"/>
      <c r="D19" s="55" t="s">
        <v>32</v>
      </c>
      <c r="E19" s="69" t="s">
        <v>52</v>
      </c>
      <c r="F19" s="70">
        <v>30</v>
      </c>
      <c r="G19" s="71">
        <v>3.2</v>
      </c>
      <c r="H19" s="71">
        <v>1.4</v>
      </c>
      <c r="I19" s="71">
        <v>13.1</v>
      </c>
      <c r="J19" s="71">
        <v>82.2</v>
      </c>
      <c r="K19" s="72" t="s">
        <v>44</v>
      </c>
      <c r="L19" s="40"/>
    </row>
    <row r="20" spans="1:12" ht="15" x14ac:dyDescent="0.2">
      <c r="A20" s="24"/>
      <c r="B20" s="17"/>
      <c r="C20" s="8"/>
      <c r="D20" s="18" t="s">
        <v>33</v>
      </c>
      <c r="E20" s="9"/>
      <c r="F20" s="19">
        <f>SUM(F13:F19)</f>
        <v>700</v>
      </c>
      <c r="G20" s="19">
        <f>SUM(G13:G19)</f>
        <v>27.73</v>
      </c>
      <c r="H20" s="19">
        <f>SUM(H13:H19)</f>
        <v>18.8</v>
      </c>
      <c r="I20" s="19">
        <f>SUM(I13:I19)</f>
        <v>112.6</v>
      </c>
      <c r="J20" s="19">
        <f>SUM(J13:J19)</f>
        <v>732.42000000000007</v>
      </c>
      <c r="K20" s="80"/>
      <c r="L20" s="81"/>
    </row>
    <row r="21" spans="1:12" ht="15.75" thickBot="1" x14ac:dyDescent="0.2">
      <c r="A21" s="28">
        <f>A6</f>
        <v>1</v>
      </c>
      <c r="B21" s="29">
        <f>B6</f>
        <v>1</v>
      </c>
      <c r="C21" s="94" t="s">
        <v>4</v>
      </c>
      <c r="D21" s="95"/>
      <c r="E21" s="30"/>
      <c r="F21" s="31">
        <f>F12+F20</f>
        <v>1260</v>
      </c>
      <c r="G21" s="31">
        <f>G12+G20</f>
        <v>40.129999999999995</v>
      </c>
      <c r="H21" s="31">
        <f>H12+H20</f>
        <v>37.050000000000004</v>
      </c>
      <c r="I21" s="31">
        <f>I12+I20</f>
        <v>198.23</v>
      </c>
      <c r="J21" s="31">
        <f>J12+J20</f>
        <v>1289.6399999999999</v>
      </c>
      <c r="K21" s="31"/>
      <c r="L21" s="83"/>
    </row>
    <row r="22" spans="1:12" ht="15" x14ac:dyDescent="0.2">
      <c r="A22" s="14">
        <v>1</v>
      </c>
      <c r="B22" s="15">
        <v>2</v>
      </c>
      <c r="C22" s="22" t="s">
        <v>20</v>
      </c>
      <c r="D22" s="5" t="s">
        <v>21</v>
      </c>
      <c r="E22" s="69" t="s">
        <v>54</v>
      </c>
      <c r="F22" s="70">
        <v>200</v>
      </c>
      <c r="G22" s="71">
        <v>26.6</v>
      </c>
      <c r="H22" s="71">
        <v>13.6</v>
      </c>
      <c r="I22" s="71">
        <v>24.2</v>
      </c>
      <c r="J22" s="71">
        <v>332</v>
      </c>
      <c r="K22" s="72">
        <v>224</v>
      </c>
      <c r="L22" s="73"/>
    </row>
    <row r="23" spans="1:12" ht="15" x14ac:dyDescent="0.2">
      <c r="A23" s="14"/>
      <c r="B23" s="15"/>
      <c r="C23" s="11"/>
      <c r="D23" s="76"/>
      <c r="E23" s="69"/>
      <c r="F23" s="70"/>
      <c r="G23" s="71"/>
      <c r="H23" s="71"/>
      <c r="I23" s="71"/>
      <c r="J23" s="71"/>
      <c r="K23" s="72"/>
      <c r="L23" s="66"/>
    </row>
    <row r="24" spans="1:12" ht="15" x14ac:dyDescent="0.2">
      <c r="A24" s="14"/>
      <c r="B24" s="15"/>
      <c r="C24" s="11"/>
      <c r="D24" s="55" t="s">
        <v>22</v>
      </c>
      <c r="E24" s="69" t="s">
        <v>55</v>
      </c>
      <c r="F24" s="70">
        <v>200</v>
      </c>
      <c r="G24" s="71">
        <v>0.2</v>
      </c>
      <c r="H24" s="71"/>
      <c r="I24" s="71">
        <v>10.199999999999999</v>
      </c>
      <c r="J24" s="71">
        <v>41</v>
      </c>
      <c r="K24" s="72">
        <v>377</v>
      </c>
      <c r="L24" s="66"/>
    </row>
    <row r="25" spans="1:12" ht="15" x14ac:dyDescent="0.2">
      <c r="A25" s="14"/>
      <c r="B25" s="15"/>
      <c r="C25" s="11"/>
      <c r="D25" s="55" t="s">
        <v>23</v>
      </c>
      <c r="E25" s="69" t="s">
        <v>40</v>
      </c>
      <c r="F25" s="70">
        <v>40</v>
      </c>
      <c r="G25" s="71">
        <v>2.6</v>
      </c>
      <c r="H25" s="71">
        <v>0.8</v>
      </c>
      <c r="I25" s="71">
        <v>18.399999999999999</v>
      </c>
      <c r="J25" s="71">
        <v>92</v>
      </c>
      <c r="K25" s="72" t="s">
        <v>44</v>
      </c>
      <c r="L25" s="66"/>
    </row>
    <row r="26" spans="1:12" ht="15" x14ac:dyDescent="0.2">
      <c r="A26" s="14"/>
      <c r="B26" s="15"/>
      <c r="C26" s="11"/>
      <c r="D26" s="55" t="s">
        <v>24</v>
      </c>
      <c r="E26" s="69" t="s">
        <v>45</v>
      </c>
      <c r="F26" s="70">
        <v>100</v>
      </c>
      <c r="G26" s="71">
        <v>1.4</v>
      </c>
      <c r="H26" s="71">
        <v>0.3</v>
      </c>
      <c r="I26" s="71">
        <v>16</v>
      </c>
      <c r="J26" s="71">
        <v>72.3</v>
      </c>
      <c r="K26" s="72" t="s">
        <v>44</v>
      </c>
      <c r="L26" s="66"/>
    </row>
    <row r="27" spans="1:12" ht="15" x14ac:dyDescent="0.2">
      <c r="A27" s="14"/>
      <c r="B27" s="15"/>
      <c r="C27" s="11"/>
      <c r="D27" s="76"/>
      <c r="E27" s="74"/>
      <c r="F27" s="66"/>
      <c r="G27" s="66"/>
      <c r="H27" s="66"/>
      <c r="I27" s="66"/>
      <c r="J27" s="66"/>
      <c r="K27" s="89"/>
      <c r="L27" s="66"/>
    </row>
    <row r="28" spans="1:12" ht="15" x14ac:dyDescent="0.2">
      <c r="A28" s="16"/>
      <c r="B28" s="17"/>
      <c r="C28" s="8"/>
      <c r="D28" s="18" t="s">
        <v>33</v>
      </c>
      <c r="E28" s="9"/>
      <c r="F28" s="19">
        <f>SUM(F22:F27)</f>
        <v>540</v>
      </c>
      <c r="G28" s="19">
        <f>SUM(G22:G27)</f>
        <v>30.8</v>
      </c>
      <c r="H28" s="19">
        <f>SUM(H22:H27)</f>
        <v>14.700000000000001</v>
      </c>
      <c r="I28" s="19">
        <f>SUM(I22:I27)</f>
        <v>68.8</v>
      </c>
      <c r="J28" s="19">
        <f>SUM(J22:J27)</f>
        <v>537.29999999999995</v>
      </c>
      <c r="K28" s="80"/>
      <c r="L28" s="81"/>
    </row>
    <row r="29" spans="1:12" ht="15" x14ac:dyDescent="0.2">
      <c r="A29" s="13">
        <f>A22</f>
        <v>1</v>
      </c>
      <c r="B29" s="13">
        <f>B22</f>
        <v>2</v>
      </c>
      <c r="C29" s="10" t="s">
        <v>25</v>
      </c>
      <c r="D29" s="7" t="s">
        <v>26</v>
      </c>
      <c r="E29" s="69"/>
      <c r="F29" s="70"/>
      <c r="G29" s="71"/>
      <c r="H29" s="71"/>
      <c r="I29" s="71"/>
      <c r="J29" s="71"/>
      <c r="K29" s="72"/>
      <c r="L29" s="60"/>
    </row>
    <row r="30" spans="1:12" ht="15" x14ac:dyDescent="0.2">
      <c r="A30" s="14"/>
      <c r="B30" s="15"/>
      <c r="C30" s="11"/>
      <c r="D30" s="7" t="s">
        <v>27</v>
      </c>
      <c r="E30" s="69" t="s">
        <v>56</v>
      </c>
      <c r="F30" s="70">
        <v>200</v>
      </c>
      <c r="G30" s="71">
        <v>5.4</v>
      </c>
      <c r="H30" s="71">
        <v>9.4</v>
      </c>
      <c r="I30" s="71">
        <v>7.8</v>
      </c>
      <c r="J30" s="71">
        <v>124</v>
      </c>
      <c r="K30" s="72">
        <v>96</v>
      </c>
      <c r="L30" s="40"/>
    </row>
    <row r="31" spans="1:12" ht="15" x14ac:dyDescent="0.2">
      <c r="A31" s="14"/>
      <c r="B31" s="15"/>
      <c r="C31" s="11"/>
      <c r="D31" s="7" t="s">
        <v>28</v>
      </c>
      <c r="E31" s="69" t="s">
        <v>89</v>
      </c>
      <c r="F31" s="70">
        <v>90</v>
      </c>
      <c r="G31" s="71">
        <v>9.41</v>
      </c>
      <c r="H31" s="71">
        <v>4.1399999999999997</v>
      </c>
      <c r="I31" s="71">
        <v>10.83</v>
      </c>
      <c r="J31" s="71">
        <v>118.05</v>
      </c>
      <c r="K31" s="72" t="s">
        <v>90</v>
      </c>
      <c r="L31" s="40"/>
    </row>
    <row r="32" spans="1:12" ht="15" x14ac:dyDescent="0.2">
      <c r="A32" s="14"/>
      <c r="B32" s="15"/>
      <c r="C32" s="11"/>
      <c r="D32" s="7" t="s">
        <v>29</v>
      </c>
      <c r="E32" s="69" t="s">
        <v>61</v>
      </c>
      <c r="F32" s="70">
        <v>150</v>
      </c>
      <c r="G32" s="71">
        <v>5.4</v>
      </c>
      <c r="H32" s="71">
        <v>9.1999999999999993</v>
      </c>
      <c r="I32" s="71">
        <v>26.4</v>
      </c>
      <c r="J32" s="71">
        <v>210</v>
      </c>
      <c r="K32" s="72">
        <v>128</v>
      </c>
      <c r="L32" s="40"/>
    </row>
    <row r="33" spans="1:12" ht="15" x14ac:dyDescent="0.2">
      <c r="A33" s="14"/>
      <c r="B33" s="15"/>
      <c r="C33" s="11"/>
      <c r="D33" s="7" t="s">
        <v>30</v>
      </c>
      <c r="E33" s="69" t="s">
        <v>58</v>
      </c>
      <c r="F33" s="70">
        <v>200</v>
      </c>
      <c r="G33" s="71">
        <v>1.92</v>
      </c>
      <c r="H33" s="71">
        <v>0.12</v>
      </c>
      <c r="I33" s="71">
        <v>25.86</v>
      </c>
      <c r="J33" s="71">
        <v>151</v>
      </c>
      <c r="K33" s="72">
        <v>551</v>
      </c>
      <c r="L33" s="40"/>
    </row>
    <row r="34" spans="1:12" ht="15" x14ac:dyDescent="0.2">
      <c r="A34" s="14"/>
      <c r="B34" s="15"/>
      <c r="C34" s="11"/>
      <c r="D34" s="7" t="s">
        <v>31</v>
      </c>
      <c r="E34" s="69" t="s">
        <v>53</v>
      </c>
      <c r="F34" s="70">
        <v>30</v>
      </c>
      <c r="G34" s="71">
        <v>3.2</v>
      </c>
      <c r="H34" s="71">
        <v>1.4</v>
      </c>
      <c r="I34" s="71">
        <v>13.1</v>
      </c>
      <c r="J34" s="71">
        <v>82.2</v>
      </c>
      <c r="K34" s="72" t="s">
        <v>44</v>
      </c>
      <c r="L34" s="40"/>
    </row>
    <row r="35" spans="1:12" ht="15" x14ac:dyDescent="0.2">
      <c r="A35" s="14"/>
      <c r="B35" s="15"/>
      <c r="C35" s="11"/>
      <c r="D35" s="7" t="s">
        <v>32</v>
      </c>
      <c r="E35" s="69" t="s">
        <v>52</v>
      </c>
      <c r="F35" s="70">
        <v>30</v>
      </c>
      <c r="G35" s="71">
        <v>2.4</v>
      </c>
      <c r="H35" s="71">
        <v>0.5</v>
      </c>
      <c r="I35" s="71">
        <v>12</v>
      </c>
      <c r="J35" s="71">
        <v>66</v>
      </c>
      <c r="K35" s="72" t="s">
        <v>44</v>
      </c>
      <c r="L35" s="40"/>
    </row>
    <row r="36" spans="1:12" ht="15" x14ac:dyDescent="0.2">
      <c r="A36" s="14"/>
      <c r="B36" s="15"/>
      <c r="C36" s="11"/>
      <c r="D36" s="7" t="s">
        <v>24</v>
      </c>
      <c r="E36" s="47"/>
      <c r="F36" s="48"/>
      <c r="G36" s="49"/>
      <c r="H36" s="49"/>
      <c r="I36" s="49"/>
      <c r="J36" s="49"/>
      <c r="K36" s="50"/>
      <c r="L36" s="59"/>
    </row>
    <row r="37" spans="1:12" ht="15" x14ac:dyDescent="0.2">
      <c r="A37" s="14"/>
      <c r="B37" s="15"/>
      <c r="C37" s="11"/>
      <c r="D37" s="56"/>
      <c r="E37" s="47"/>
      <c r="F37" s="48"/>
      <c r="G37" s="49"/>
      <c r="H37" s="49"/>
      <c r="I37" s="49"/>
      <c r="J37" s="49"/>
      <c r="K37" s="54"/>
      <c r="L37" s="59"/>
    </row>
    <row r="38" spans="1:12" ht="15.75" customHeight="1" x14ac:dyDescent="0.2">
      <c r="A38" s="16"/>
      <c r="B38" s="17"/>
      <c r="C38" s="8"/>
      <c r="D38" s="18" t="s">
        <v>33</v>
      </c>
      <c r="E38" s="9"/>
      <c r="F38" s="19">
        <f>SUM(F29:F37)</f>
        <v>700</v>
      </c>
      <c r="G38" s="19">
        <f t="shared" ref="G38" si="0">SUM(G29:G37)</f>
        <v>27.73</v>
      </c>
      <c r="H38" s="19">
        <f t="shared" ref="H38" si="1">SUM(H29:H37)</f>
        <v>24.759999999999998</v>
      </c>
      <c r="I38" s="19">
        <f t="shared" ref="I38" si="2">SUM(I29:I37)</f>
        <v>95.99</v>
      </c>
      <c r="J38" s="19">
        <f t="shared" ref="J38" si="3">SUM(J29:J37)</f>
        <v>751.25</v>
      </c>
      <c r="K38" s="90"/>
      <c r="L38" s="81"/>
    </row>
    <row r="39" spans="1:12" ht="15.75" thickBot="1" x14ac:dyDescent="0.2">
      <c r="A39" s="32">
        <f>A22</f>
        <v>1</v>
      </c>
      <c r="B39" s="32">
        <f>B22</f>
        <v>2</v>
      </c>
      <c r="C39" s="94" t="s">
        <v>4</v>
      </c>
      <c r="D39" s="95"/>
      <c r="E39" s="30"/>
      <c r="F39" s="31">
        <f>F28+F38</f>
        <v>1240</v>
      </c>
      <c r="G39" s="31">
        <f t="shared" ref="G39" si="4">G28+G38</f>
        <v>58.53</v>
      </c>
      <c r="H39" s="31">
        <f t="shared" ref="H39" si="5">H28+H38</f>
        <v>39.46</v>
      </c>
      <c r="I39" s="31">
        <f t="shared" ref="I39" si="6">I28+I38</f>
        <v>164.79</v>
      </c>
      <c r="J39" s="31">
        <f t="shared" ref="J39:L39" si="7">J28+J38</f>
        <v>1288.55</v>
      </c>
      <c r="K39" s="31"/>
      <c r="L39" s="83"/>
    </row>
    <row r="40" spans="1:12" ht="15" x14ac:dyDescent="0.2">
      <c r="A40" s="20">
        <v>1</v>
      </c>
      <c r="B40" s="21">
        <v>3</v>
      </c>
      <c r="C40" s="22" t="s">
        <v>20</v>
      </c>
      <c r="D40" s="5" t="s">
        <v>21</v>
      </c>
      <c r="E40" s="69" t="s">
        <v>59</v>
      </c>
      <c r="F40" s="70">
        <v>200</v>
      </c>
      <c r="G40" s="71">
        <v>7.82</v>
      </c>
      <c r="H40" s="71">
        <v>7.04</v>
      </c>
      <c r="I40" s="71">
        <v>40.6</v>
      </c>
      <c r="J40" s="71">
        <v>257.32</v>
      </c>
      <c r="K40" s="72">
        <v>181</v>
      </c>
      <c r="L40" s="38"/>
    </row>
    <row r="41" spans="1:12" ht="15" x14ac:dyDescent="0.2">
      <c r="A41" s="23"/>
      <c r="B41" s="15"/>
      <c r="C41" s="11"/>
      <c r="D41" s="8"/>
      <c r="E41" s="69" t="s">
        <v>91</v>
      </c>
      <c r="F41" s="70">
        <v>10</v>
      </c>
      <c r="G41" s="71">
        <v>0.1</v>
      </c>
      <c r="H41" s="71">
        <v>7.2</v>
      </c>
      <c r="I41" s="71">
        <v>0.13</v>
      </c>
      <c r="J41" s="71">
        <v>65.72</v>
      </c>
      <c r="K41" s="72">
        <v>14</v>
      </c>
      <c r="L41" s="60"/>
    </row>
    <row r="42" spans="1:12" ht="15" x14ac:dyDescent="0.2">
      <c r="A42" s="23"/>
      <c r="B42" s="15"/>
      <c r="C42" s="11"/>
      <c r="D42" s="8"/>
      <c r="E42" s="69" t="s">
        <v>92</v>
      </c>
      <c r="F42" s="70">
        <v>10</v>
      </c>
      <c r="G42" s="71">
        <v>2.2999999999999998</v>
      </c>
      <c r="H42" s="71">
        <v>2.95</v>
      </c>
      <c r="I42" s="71">
        <v>0</v>
      </c>
      <c r="J42" s="71">
        <v>47</v>
      </c>
      <c r="K42" s="72">
        <v>15</v>
      </c>
      <c r="L42" s="60"/>
    </row>
    <row r="43" spans="1:12" ht="15" x14ac:dyDescent="0.2">
      <c r="A43" s="23"/>
      <c r="B43" s="15"/>
      <c r="C43" s="11"/>
      <c r="D43" s="8"/>
      <c r="E43" s="69" t="s">
        <v>93</v>
      </c>
      <c r="F43" s="70">
        <v>40</v>
      </c>
      <c r="G43" s="71">
        <v>5.0999999999999996</v>
      </c>
      <c r="H43" s="71">
        <v>4.5999999999999996</v>
      </c>
      <c r="I43" s="71">
        <v>0.3</v>
      </c>
      <c r="J43" s="71">
        <v>63</v>
      </c>
      <c r="K43" s="72">
        <v>209</v>
      </c>
      <c r="L43" s="60"/>
    </row>
    <row r="44" spans="1:12" ht="15" x14ac:dyDescent="0.2">
      <c r="A44" s="23"/>
      <c r="B44" s="15"/>
      <c r="C44" s="11"/>
      <c r="D44" s="7" t="s">
        <v>22</v>
      </c>
      <c r="E44" s="69" t="s">
        <v>43</v>
      </c>
      <c r="F44" s="70">
        <v>200</v>
      </c>
      <c r="G44" s="71">
        <v>0.2</v>
      </c>
      <c r="H44" s="71">
        <v>0.1</v>
      </c>
      <c r="I44" s="71">
        <v>15</v>
      </c>
      <c r="J44" s="71">
        <v>60</v>
      </c>
      <c r="K44" s="72">
        <v>376</v>
      </c>
      <c r="L44" s="40"/>
    </row>
    <row r="45" spans="1:12" ht="15" x14ac:dyDescent="0.2">
      <c r="A45" s="23"/>
      <c r="B45" s="15"/>
      <c r="C45" s="11"/>
      <c r="D45" s="7" t="s">
        <v>23</v>
      </c>
      <c r="E45" s="69" t="s">
        <v>40</v>
      </c>
      <c r="F45" s="70">
        <v>40</v>
      </c>
      <c r="G45" s="71">
        <v>2.6</v>
      </c>
      <c r="H45" s="71">
        <v>0.8</v>
      </c>
      <c r="I45" s="71">
        <v>18.399999999999999</v>
      </c>
      <c r="J45" s="71">
        <v>92</v>
      </c>
      <c r="K45" s="72" t="s">
        <v>44</v>
      </c>
      <c r="L45" s="40"/>
    </row>
    <row r="46" spans="1:12" ht="15" x14ac:dyDescent="0.2">
      <c r="A46" s="23"/>
      <c r="B46" s="15"/>
      <c r="C46" s="11"/>
      <c r="D46" s="7" t="s">
        <v>24</v>
      </c>
      <c r="E46" s="47"/>
      <c r="F46" s="51"/>
      <c r="G46" s="52"/>
      <c r="H46" s="52"/>
      <c r="I46" s="52"/>
      <c r="J46" s="52"/>
      <c r="K46" s="53"/>
      <c r="L46" s="59"/>
    </row>
    <row r="47" spans="1:12" ht="15" x14ac:dyDescent="0.2">
      <c r="A47" s="23"/>
      <c r="B47" s="15"/>
      <c r="C47" s="11"/>
      <c r="D47" s="7"/>
      <c r="E47" s="47"/>
      <c r="F47" s="48"/>
      <c r="G47" s="49"/>
      <c r="H47" s="49"/>
      <c r="I47" s="49"/>
      <c r="J47" s="49"/>
      <c r="K47" s="54"/>
      <c r="L47" s="59"/>
    </row>
    <row r="48" spans="1:12" ht="15" x14ac:dyDescent="0.2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84"/>
      <c r="L48" s="40"/>
    </row>
    <row r="49" spans="1:12" ht="15" x14ac:dyDescent="0.2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84"/>
      <c r="L49" s="40"/>
    </row>
    <row r="50" spans="1:12" ht="15" x14ac:dyDescent="0.2">
      <c r="A50" s="24"/>
      <c r="B50" s="17"/>
      <c r="C50" s="8"/>
      <c r="D50" s="18" t="s">
        <v>33</v>
      </c>
      <c r="E50" s="9"/>
      <c r="F50" s="19">
        <f>SUM(F40:F49)</f>
        <v>500</v>
      </c>
      <c r="G50" s="19">
        <f>SUM(G40:G49)</f>
        <v>18.119999999999997</v>
      </c>
      <c r="H50" s="19">
        <f>SUM(H40:H49)</f>
        <v>22.69</v>
      </c>
      <c r="I50" s="19">
        <f>SUM(I40:I49)</f>
        <v>74.430000000000007</v>
      </c>
      <c r="J50" s="19">
        <f>SUM(J40:J49)</f>
        <v>585.04</v>
      </c>
      <c r="K50" s="80"/>
      <c r="L50" s="81"/>
    </row>
    <row r="51" spans="1:12" ht="15" x14ac:dyDescent="0.2">
      <c r="A51" s="25">
        <f>A40</f>
        <v>1</v>
      </c>
      <c r="B51" s="13">
        <f>B40</f>
        <v>3</v>
      </c>
      <c r="C51" s="10" t="s">
        <v>25</v>
      </c>
      <c r="D51" s="7" t="s">
        <v>26</v>
      </c>
      <c r="E51" s="69"/>
      <c r="F51" s="70"/>
      <c r="G51" s="71"/>
      <c r="H51" s="71"/>
      <c r="I51" s="71"/>
      <c r="J51" s="71"/>
      <c r="K51" s="72"/>
      <c r="L51" s="60"/>
    </row>
    <row r="52" spans="1:12" ht="27.75" x14ac:dyDescent="0.2">
      <c r="A52" s="23"/>
      <c r="B52" s="15"/>
      <c r="C52" s="11"/>
      <c r="D52" s="7" t="s">
        <v>27</v>
      </c>
      <c r="E52" s="69" t="s">
        <v>60</v>
      </c>
      <c r="F52" s="70">
        <v>200</v>
      </c>
      <c r="G52" s="71">
        <v>3.1</v>
      </c>
      <c r="H52" s="71">
        <v>5.6</v>
      </c>
      <c r="I52" s="71">
        <v>8</v>
      </c>
      <c r="J52" s="71">
        <v>96</v>
      </c>
      <c r="K52" s="72">
        <v>88</v>
      </c>
      <c r="L52" s="40"/>
    </row>
    <row r="53" spans="1:12" ht="15" x14ac:dyDescent="0.2">
      <c r="A53" s="23"/>
      <c r="B53" s="15"/>
      <c r="C53" s="11"/>
      <c r="D53" s="7" t="s">
        <v>28</v>
      </c>
      <c r="E53" s="69" t="s">
        <v>94</v>
      </c>
      <c r="F53" s="70">
        <v>90</v>
      </c>
      <c r="G53" s="71">
        <v>8.3000000000000007</v>
      </c>
      <c r="H53" s="71">
        <v>3.07</v>
      </c>
      <c r="I53" s="71">
        <v>6.44</v>
      </c>
      <c r="J53" s="71">
        <v>114.49</v>
      </c>
      <c r="K53" s="72">
        <v>411</v>
      </c>
      <c r="L53" s="40"/>
    </row>
    <row r="54" spans="1:12" ht="15" x14ac:dyDescent="0.2">
      <c r="A54" s="23"/>
      <c r="B54" s="15"/>
      <c r="C54" s="11"/>
      <c r="D54" s="7" t="s">
        <v>29</v>
      </c>
      <c r="E54" s="69" t="s">
        <v>95</v>
      </c>
      <c r="F54" s="70">
        <v>150</v>
      </c>
      <c r="G54" s="71">
        <v>8.1999999999999993</v>
      </c>
      <c r="H54" s="71">
        <v>6.3</v>
      </c>
      <c r="I54" s="71">
        <v>38.700000000000003</v>
      </c>
      <c r="J54" s="71">
        <v>245</v>
      </c>
      <c r="K54" s="72">
        <v>171</v>
      </c>
      <c r="L54" s="40"/>
    </row>
    <row r="55" spans="1:12" ht="15" x14ac:dyDescent="0.2">
      <c r="A55" s="23"/>
      <c r="B55" s="15"/>
      <c r="C55" s="11"/>
      <c r="D55" s="7" t="s">
        <v>30</v>
      </c>
      <c r="E55" s="69" t="s">
        <v>62</v>
      </c>
      <c r="F55" s="70">
        <v>200</v>
      </c>
      <c r="G55" s="71">
        <v>0.7</v>
      </c>
      <c r="H55" s="71">
        <v>0.3</v>
      </c>
      <c r="I55" s="71">
        <v>24.4</v>
      </c>
      <c r="J55" s="71">
        <v>103</v>
      </c>
      <c r="K55" s="72">
        <v>388</v>
      </c>
      <c r="L55" s="40"/>
    </row>
    <row r="56" spans="1:12" ht="15" x14ac:dyDescent="0.2">
      <c r="A56" s="23"/>
      <c r="B56" s="15"/>
      <c r="C56" s="11"/>
      <c r="D56" s="7" t="s">
        <v>31</v>
      </c>
      <c r="E56" s="69" t="s">
        <v>53</v>
      </c>
      <c r="F56" s="70">
        <v>30</v>
      </c>
      <c r="G56" s="71">
        <v>3.2</v>
      </c>
      <c r="H56" s="71">
        <v>1.4</v>
      </c>
      <c r="I56" s="71">
        <v>13.1</v>
      </c>
      <c r="J56" s="71">
        <v>82.2</v>
      </c>
      <c r="K56" s="72" t="s">
        <v>44</v>
      </c>
      <c r="L56" s="40"/>
    </row>
    <row r="57" spans="1:12" ht="15" x14ac:dyDescent="0.2">
      <c r="A57" s="23"/>
      <c r="B57" s="15"/>
      <c r="C57" s="11"/>
      <c r="D57" s="7" t="s">
        <v>32</v>
      </c>
      <c r="E57" s="69" t="s">
        <v>52</v>
      </c>
      <c r="F57" s="70">
        <v>30</v>
      </c>
      <c r="G57" s="71">
        <v>2.4</v>
      </c>
      <c r="H57" s="71">
        <v>0.5</v>
      </c>
      <c r="I57" s="71">
        <v>12</v>
      </c>
      <c r="J57" s="71">
        <v>66</v>
      </c>
      <c r="K57" s="72" t="s">
        <v>44</v>
      </c>
      <c r="L57" s="40"/>
    </row>
    <row r="58" spans="1:12" ht="15" x14ac:dyDescent="0.2">
      <c r="A58" s="23"/>
      <c r="B58" s="15"/>
      <c r="C58" s="11"/>
      <c r="D58" s="56" t="s">
        <v>24</v>
      </c>
      <c r="E58" s="47"/>
      <c r="F58" s="48"/>
      <c r="G58" s="49"/>
      <c r="H58" s="49"/>
      <c r="I58" s="49"/>
      <c r="J58" s="49"/>
      <c r="K58" s="54"/>
      <c r="L58" s="59"/>
    </row>
    <row r="59" spans="1:12" ht="15.75" customHeight="1" x14ac:dyDescent="0.2">
      <c r="A59" s="24"/>
      <c r="B59" s="17"/>
      <c r="C59" s="8"/>
      <c r="D59" s="18" t="s">
        <v>33</v>
      </c>
      <c r="E59" s="9"/>
      <c r="F59" s="19">
        <f>SUM(F51:F58)</f>
        <v>700</v>
      </c>
      <c r="G59" s="19">
        <f>SUM(G51:G58)</f>
        <v>25.9</v>
      </c>
      <c r="H59" s="19">
        <f>SUM(H51:H58)</f>
        <v>17.169999999999998</v>
      </c>
      <c r="I59" s="19">
        <f>SUM(I51:I58)</f>
        <v>102.63999999999999</v>
      </c>
      <c r="J59" s="19">
        <f>SUM(J51:J58)</f>
        <v>706.69</v>
      </c>
      <c r="K59" s="80"/>
      <c r="L59" s="81"/>
    </row>
    <row r="60" spans="1:12" ht="15.75" thickBot="1" x14ac:dyDescent="0.2">
      <c r="A60" s="28">
        <f>A40</f>
        <v>1</v>
      </c>
      <c r="B60" s="29">
        <f>B40</f>
        <v>3</v>
      </c>
      <c r="C60" s="94" t="s">
        <v>4</v>
      </c>
      <c r="D60" s="95"/>
      <c r="E60" s="30"/>
      <c r="F60" s="31">
        <f>F50+F59</f>
        <v>1200</v>
      </c>
      <c r="G60" s="31">
        <f>G50+G59</f>
        <v>44.019999999999996</v>
      </c>
      <c r="H60" s="31">
        <f>H50+H59</f>
        <v>39.86</v>
      </c>
      <c r="I60" s="31">
        <f>I50+I59</f>
        <v>177.07</v>
      </c>
      <c r="J60" s="31">
        <f>J50+J59</f>
        <v>1291.73</v>
      </c>
      <c r="K60" s="85"/>
      <c r="L60" s="86"/>
    </row>
    <row r="61" spans="1:12" ht="15" x14ac:dyDescent="0.2">
      <c r="A61" s="20">
        <v>1</v>
      </c>
      <c r="B61" s="21">
        <v>4</v>
      </c>
      <c r="C61" s="22" t="s">
        <v>20</v>
      </c>
      <c r="D61" s="5" t="s">
        <v>21</v>
      </c>
      <c r="E61" s="69" t="s">
        <v>63</v>
      </c>
      <c r="F61" s="70">
        <v>240</v>
      </c>
      <c r="G61" s="71">
        <v>17.899999999999999</v>
      </c>
      <c r="H61" s="71">
        <v>28.47</v>
      </c>
      <c r="I61" s="71">
        <v>47.26</v>
      </c>
      <c r="J61" s="71">
        <v>402</v>
      </c>
      <c r="K61" s="72">
        <v>440</v>
      </c>
      <c r="L61" s="60"/>
    </row>
    <row r="62" spans="1:12" ht="15" x14ac:dyDescent="0.2">
      <c r="A62" s="23"/>
      <c r="B62" s="15"/>
      <c r="C62" s="11"/>
      <c r="D62" s="56"/>
      <c r="E62" s="69" t="s">
        <v>64</v>
      </c>
      <c r="F62" s="70">
        <v>30</v>
      </c>
      <c r="G62" s="71">
        <v>0.9</v>
      </c>
      <c r="H62" s="71">
        <v>0.06</v>
      </c>
      <c r="I62" s="71">
        <v>1.89</v>
      </c>
      <c r="J62" s="71">
        <v>20.7</v>
      </c>
      <c r="K62" s="72">
        <v>131</v>
      </c>
      <c r="L62" s="40"/>
    </row>
    <row r="63" spans="1:12" ht="15" x14ac:dyDescent="0.2">
      <c r="A63" s="23"/>
      <c r="B63" s="15"/>
      <c r="C63" s="11"/>
      <c r="D63" s="7" t="s">
        <v>22</v>
      </c>
      <c r="E63" s="69" t="s">
        <v>55</v>
      </c>
      <c r="F63" s="70">
        <v>200</v>
      </c>
      <c r="G63" s="71">
        <v>0.2</v>
      </c>
      <c r="H63" s="71"/>
      <c r="I63" s="71">
        <v>10.199999999999999</v>
      </c>
      <c r="J63" s="71">
        <v>41</v>
      </c>
      <c r="K63" s="72">
        <v>377</v>
      </c>
      <c r="L63" s="40"/>
    </row>
    <row r="64" spans="1:12" ht="15" x14ac:dyDescent="0.2">
      <c r="A64" s="23"/>
      <c r="B64" s="15"/>
      <c r="C64" s="11"/>
      <c r="D64" s="7" t="s">
        <v>23</v>
      </c>
      <c r="E64" s="69" t="s">
        <v>53</v>
      </c>
      <c r="F64" s="70">
        <v>30</v>
      </c>
      <c r="G64" s="71">
        <v>3.2</v>
      </c>
      <c r="H64" s="71">
        <v>1.4</v>
      </c>
      <c r="I64" s="71">
        <v>13.1</v>
      </c>
      <c r="J64" s="71">
        <v>82.2</v>
      </c>
      <c r="K64" s="72" t="s">
        <v>44</v>
      </c>
      <c r="L64" s="40"/>
    </row>
    <row r="65" spans="1:14" ht="15" x14ac:dyDescent="0.2">
      <c r="A65" s="23"/>
      <c r="B65" s="15"/>
      <c r="C65" s="11"/>
      <c r="D65" s="7" t="s">
        <v>24</v>
      </c>
      <c r="E65" s="47"/>
      <c r="F65" s="48"/>
      <c r="G65" s="49"/>
      <c r="H65" s="49"/>
      <c r="I65" s="49"/>
      <c r="J65" s="49"/>
      <c r="K65" s="50"/>
      <c r="L65" s="59"/>
    </row>
    <row r="66" spans="1:14" ht="15" x14ac:dyDescent="0.2">
      <c r="A66" s="23"/>
      <c r="B66" s="15"/>
      <c r="C66" s="11"/>
      <c r="D66" s="56"/>
      <c r="E66" s="47"/>
      <c r="F66" s="48"/>
      <c r="G66" s="49"/>
      <c r="H66" s="49"/>
      <c r="I66" s="49"/>
      <c r="J66" s="49"/>
      <c r="K66" s="50"/>
      <c r="L66" s="59"/>
    </row>
    <row r="67" spans="1:14" ht="15" x14ac:dyDescent="0.2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0"/>
      <c r="L67" s="40"/>
    </row>
    <row r="68" spans="1:14" ht="15" x14ac:dyDescent="0.2">
      <c r="A68" s="24"/>
      <c r="B68" s="17"/>
      <c r="C68" s="8"/>
      <c r="D68" s="18" t="s">
        <v>33</v>
      </c>
      <c r="E68" s="9"/>
      <c r="F68" s="19">
        <f>SUM(F61:F67)</f>
        <v>500</v>
      </c>
      <c r="G68" s="19">
        <f t="shared" ref="G68" si="8">SUM(G61:G67)</f>
        <v>22.199999999999996</v>
      </c>
      <c r="H68" s="19">
        <f t="shared" ref="H68" si="9">SUM(H61:H67)</f>
        <v>29.929999999999996</v>
      </c>
      <c r="I68" s="19">
        <f t="shared" ref="I68" si="10">SUM(I61:I67)</f>
        <v>72.449999999999989</v>
      </c>
      <c r="J68" s="19">
        <f t="shared" ref="J68" si="11">SUM(J61:J67)</f>
        <v>545.9</v>
      </c>
      <c r="K68" s="19"/>
      <c r="L68" s="81"/>
    </row>
    <row r="69" spans="1:14" ht="15" x14ac:dyDescent="0.2">
      <c r="A69" s="25">
        <f>A61</f>
        <v>1</v>
      </c>
      <c r="B69" s="13">
        <f>B61</f>
        <v>4</v>
      </c>
      <c r="C69" s="10" t="s">
        <v>25</v>
      </c>
      <c r="D69" s="7" t="s">
        <v>26</v>
      </c>
      <c r="E69" s="47"/>
      <c r="F69" s="48"/>
      <c r="G69" s="49"/>
      <c r="H69" s="49"/>
      <c r="I69" s="49"/>
      <c r="J69" s="49"/>
      <c r="K69" s="91"/>
      <c r="L69" s="82"/>
    </row>
    <row r="70" spans="1:14" ht="27.75" x14ac:dyDescent="0.2">
      <c r="A70" s="23"/>
      <c r="B70" s="15"/>
      <c r="C70" s="11"/>
      <c r="D70" s="7" t="s">
        <v>27</v>
      </c>
      <c r="E70" s="69" t="s">
        <v>65</v>
      </c>
      <c r="F70" s="70">
        <v>200</v>
      </c>
      <c r="G70" s="71">
        <v>3.12</v>
      </c>
      <c r="H70" s="71">
        <v>2.2400000000000002</v>
      </c>
      <c r="I70" s="71">
        <v>16</v>
      </c>
      <c r="J70" s="71">
        <v>96.8</v>
      </c>
      <c r="K70" s="72">
        <v>103</v>
      </c>
      <c r="L70" s="40"/>
      <c r="N70" s="2" t="s">
        <v>46</v>
      </c>
    </row>
    <row r="71" spans="1:14" ht="15" x14ac:dyDescent="0.2">
      <c r="A71" s="23"/>
      <c r="B71" s="15"/>
      <c r="C71" s="11"/>
      <c r="D71" s="7" t="s">
        <v>28</v>
      </c>
      <c r="E71" s="69" t="s">
        <v>96</v>
      </c>
      <c r="F71" s="70">
        <v>240</v>
      </c>
      <c r="G71" s="71">
        <v>6.9</v>
      </c>
      <c r="H71" s="71">
        <v>14.1</v>
      </c>
      <c r="I71" s="71">
        <v>17.899999999999999</v>
      </c>
      <c r="J71" s="71">
        <v>286</v>
      </c>
      <c r="K71" s="72">
        <v>259</v>
      </c>
      <c r="L71" s="40"/>
    </row>
    <row r="72" spans="1:14" ht="15" x14ac:dyDescent="0.2">
      <c r="A72" s="23"/>
      <c r="B72" s="15"/>
      <c r="C72" s="11"/>
      <c r="D72" s="7" t="s">
        <v>29</v>
      </c>
      <c r="E72" s="69"/>
      <c r="F72" s="70"/>
      <c r="G72" s="71"/>
      <c r="H72" s="71"/>
      <c r="I72" s="71"/>
      <c r="J72" s="71"/>
      <c r="K72" s="72"/>
      <c r="L72" s="40"/>
    </row>
    <row r="73" spans="1:14" ht="15" x14ac:dyDescent="0.2">
      <c r="A73" s="23"/>
      <c r="B73" s="15"/>
      <c r="C73" s="11"/>
      <c r="D73" s="7" t="s">
        <v>30</v>
      </c>
      <c r="E73" s="69" t="s">
        <v>51</v>
      </c>
      <c r="F73" s="70">
        <v>200</v>
      </c>
      <c r="G73" s="71">
        <v>0.6</v>
      </c>
      <c r="H73" s="71">
        <v>0.1</v>
      </c>
      <c r="I73" s="71">
        <v>31.7</v>
      </c>
      <c r="J73" s="71">
        <v>131</v>
      </c>
      <c r="K73" s="72">
        <v>349</v>
      </c>
      <c r="L73" s="40"/>
    </row>
    <row r="74" spans="1:14" ht="15" x14ac:dyDescent="0.2">
      <c r="A74" s="23"/>
      <c r="B74" s="15"/>
      <c r="C74" s="11"/>
      <c r="D74" s="7" t="s">
        <v>31</v>
      </c>
      <c r="E74" s="69" t="s">
        <v>53</v>
      </c>
      <c r="F74" s="70">
        <v>40</v>
      </c>
      <c r="G74" s="71">
        <v>4.2</v>
      </c>
      <c r="H74" s="71">
        <v>1.8</v>
      </c>
      <c r="I74" s="71">
        <v>17.5</v>
      </c>
      <c r="J74" s="71">
        <v>109.6</v>
      </c>
      <c r="K74" s="72" t="s">
        <v>44</v>
      </c>
      <c r="L74" s="40"/>
    </row>
    <row r="75" spans="1:14" ht="15" x14ac:dyDescent="0.2">
      <c r="A75" s="23"/>
      <c r="B75" s="15"/>
      <c r="C75" s="11"/>
      <c r="D75" s="7" t="s">
        <v>32</v>
      </c>
      <c r="E75" s="69" t="s">
        <v>52</v>
      </c>
      <c r="F75" s="70">
        <v>40</v>
      </c>
      <c r="G75" s="71">
        <v>3.2</v>
      </c>
      <c r="H75" s="71">
        <v>0.6</v>
      </c>
      <c r="I75" s="71">
        <v>12</v>
      </c>
      <c r="J75" s="71">
        <v>88</v>
      </c>
      <c r="K75" s="72" t="s">
        <v>44</v>
      </c>
      <c r="L75" s="40"/>
    </row>
    <row r="76" spans="1:14" ht="15" x14ac:dyDescent="0.2">
      <c r="A76" s="23"/>
      <c r="B76" s="15"/>
      <c r="C76" s="11"/>
      <c r="D76" s="7" t="s">
        <v>24</v>
      </c>
      <c r="E76" s="47"/>
      <c r="F76" s="48"/>
      <c r="G76" s="49"/>
      <c r="H76" s="49"/>
      <c r="I76" s="49"/>
      <c r="J76" s="49"/>
      <c r="K76" s="50"/>
      <c r="L76" s="59"/>
    </row>
    <row r="77" spans="1:14" ht="15" x14ac:dyDescent="0.2">
      <c r="A77" s="23"/>
      <c r="B77" s="15"/>
      <c r="C77" s="11"/>
      <c r="D77" s="56"/>
      <c r="E77" s="47"/>
      <c r="F77" s="48"/>
      <c r="G77" s="49"/>
      <c r="H77" s="49"/>
      <c r="I77" s="49"/>
      <c r="J77" s="49"/>
      <c r="K77" s="54"/>
      <c r="L77" s="59"/>
    </row>
    <row r="78" spans="1:14" ht="15.75" customHeight="1" x14ac:dyDescent="0.2">
      <c r="A78" s="24"/>
      <c r="B78" s="17"/>
      <c r="C78" s="8"/>
      <c r="D78" s="18" t="s">
        <v>33</v>
      </c>
      <c r="E78" s="9"/>
      <c r="F78" s="19">
        <f>SUM(F69:F77)</f>
        <v>720</v>
      </c>
      <c r="G78" s="19">
        <f t="shared" ref="G78" si="12">SUM(G69:G77)</f>
        <v>18.02</v>
      </c>
      <c r="H78" s="19">
        <f t="shared" ref="H78" si="13">SUM(H69:H77)</f>
        <v>18.840000000000003</v>
      </c>
      <c r="I78" s="19">
        <f t="shared" ref="I78" si="14">SUM(I69:I77)</f>
        <v>95.1</v>
      </c>
      <c r="J78" s="19">
        <f t="shared" ref="J78" si="15">SUM(J69:J77)</f>
        <v>711.4</v>
      </c>
      <c r="K78" s="80"/>
      <c r="L78" s="81"/>
    </row>
    <row r="79" spans="1:14" ht="15.75" thickBot="1" x14ac:dyDescent="0.2">
      <c r="A79" s="28">
        <f>A61</f>
        <v>1</v>
      </c>
      <c r="B79" s="29">
        <f>B61</f>
        <v>4</v>
      </c>
      <c r="C79" s="94" t="s">
        <v>4</v>
      </c>
      <c r="D79" s="95"/>
      <c r="E79" s="30"/>
      <c r="F79" s="31">
        <f>F68+F78</f>
        <v>1220</v>
      </c>
      <c r="G79" s="31">
        <f t="shared" ref="G79" si="16">G68+G78</f>
        <v>40.22</v>
      </c>
      <c r="H79" s="31">
        <f t="shared" ref="H79" si="17">H68+H78</f>
        <v>48.769999999999996</v>
      </c>
      <c r="I79" s="31">
        <f t="shared" ref="I79" si="18">I68+I78</f>
        <v>167.54999999999998</v>
      </c>
      <c r="J79" s="31">
        <f t="shared" ref="J79:L79" si="19">J68+J78</f>
        <v>1257.3</v>
      </c>
      <c r="K79" s="85"/>
      <c r="L79" s="92"/>
    </row>
    <row r="80" spans="1:14" ht="15" x14ac:dyDescent="0.2">
      <c r="A80" s="20">
        <v>1</v>
      </c>
      <c r="B80" s="21">
        <v>5</v>
      </c>
      <c r="C80" s="22" t="s">
        <v>20</v>
      </c>
      <c r="D80" s="5" t="s">
        <v>21</v>
      </c>
      <c r="E80" s="69" t="s">
        <v>50</v>
      </c>
      <c r="F80" s="70">
        <v>150</v>
      </c>
      <c r="G80" s="71">
        <v>5.5</v>
      </c>
      <c r="H80" s="71">
        <v>4.8</v>
      </c>
      <c r="I80" s="71">
        <v>38.299999999999997</v>
      </c>
      <c r="J80" s="71">
        <v>191</v>
      </c>
      <c r="K80" s="72">
        <v>334</v>
      </c>
      <c r="L80" s="60"/>
    </row>
    <row r="81" spans="1:15" ht="15" x14ac:dyDescent="0.2">
      <c r="A81" s="23"/>
      <c r="B81" s="15"/>
      <c r="C81" s="11"/>
      <c r="D81" s="56"/>
      <c r="E81" s="69" t="s">
        <v>68</v>
      </c>
      <c r="F81" s="70">
        <v>90</v>
      </c>
      <c r="G81" s="71">
        <v>8.65</v>
      </c>
      <c r="H81" s="71">
        <v>10.08</v>
      </c>
      <c r="I81" s="71">
        <v>12.73</v>
      </c>
      <c r="J81" s="71">
        <v>183.69</v>
      </c>
      <c r="K81" s="72" t="s">
        <v>69</v>
      </c>
      <c r="L81" s="40"/>
    </row>
    <row r="82" spans="1:15" ht="15" x14ac:dyDescent="0.2">
      <c r="A82" s="23"/>
      <c r="B82" s="15"/>
      <c r="C82" s="11"/>
      <c r="D82" s="56"/>
      <c r="E82" s="69" t="s">
        <v>97</v>
      </c>
      <c r="F82" s="70">
        <v>30</v>
      </c>
      <c r="G82" s="71">
        <v>0.45</v>
      </c>
      <c r="H82" s="71">
        <v>0.05</v>
      </c>
      <c r="I82" s="71">
        <v>2.6</v>
      </c>
      <c r="J82" s="71">
        <v>12.6</v>
      </c>
      <c r="K82" s="72">
        <v>54</v>
      </c>
      <c r="L82" s="40"/>
    </row>
    <row r="83" spans="1:15" ht="15" x14ac:dyDescent="0.2">
      <c r="A83" s="23"/>
      <c r="B83" s="15"/>
      <c r="C83" s="11"/>
      <c r="D83" s="7" t="s">
        <v>22</v>
      </c>
      <c r="E83" s="69" t="s">
        <v>43</v>
      </c>
      <c r="F83" s="70">
        <v>200</v>
      </c>
      <c r="G83" s="71">
        <v>0.2</v>
      </c>
      <c r="H83" s="71">
        <v>0.1</v>
      </c>
      <c r="I83" s="71">
        <v>15</v>
      </c>
      <c r="J83" s="71">
        <v>60</v>
      </c>
      <c r="K83" s="72">
        <v>376</v>
      </c>
      <c r="L83" s="40"/>
    </row>
    <row r="84" spans="1:15" ht="15" x14ac:dyDescent="0.2">
      <c r="A84" s="23"/>
      <c r="B84" s="15"/>
      <c r="C84" s="11"/>
      <c r="D84" s="7" t="s">
        <v>23</v>
      </c>
      <c r="E84" s="69" t="s">
        <v>53</v>
      </c>
      <c r="F84" s="70">
        <v>30</v>
      </c>
      <c r="G84" s="71">
        <v>3.2</v>
      </c>
      <c r="H84" s="71">
        <v>1.4</v>
      </c>
      <c r="I84" s="71">
        <v>13.1</v>
      </c>
      <c r="J84" s="71">
        <v>82.2</v>
      </c>
      <c r="K84" s="72" t="s">
        <v>44</v>
      </c>
      <c r="L84" s="40"/>
    </row>
    <row r="85" spans="1:15" ht="15" x14ac:dyDescent="0.2">
      <c r="A85" s="23"/>
      <c r="B85" s="15"/>
      <c r="C85" s="11"/>
      <c r="D85" s="7" t="s">
        <v>24</v>
      </c>
      <c r="E85" s="69"/>
      <c r="F85" s="70"/>
      <c r="G85" s="71"/>
      <c r="H85" s="71"/>
      <c r="I85" s="71"/>
      <c r="J85" s="71"/>
      <c r="K85" s="72"/>
      <c r="L85" s="40"/>
    </row>
    <row r="86" spans="1:15" ht="15" x14ac:dyDescent="0.2">
      <c r="A86" s="23"/>
      <c r="B86" s="15"/>
      <c r="C86" s="11"/>
      <c r="D86" s="56"/>
      <c r="E86" s="47"/>
      <c r="F86" s="48"/>
      <c r="G86" s="49"/>
      <c r="H86" s="49"/>
      <c r="I86" s="49"/>
      <c r="J86" s="49"/>
      <c r="K86" s="54"/>
      <c r="L86" s="59"/>
    </row>
    <row r="87" spans="1:15" ht="15" x14ac:dyDescent="0.2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84"/>
      <c r="L87" s="40"/>
    </row>
    <row r="88" spans="1:15" ht="15" x14ac:dyDescent="0.2">
      <c r="A88" s="24"/>
      <c r="B88" s="17"/>
      <c r="C88" s="8"/>
      <c r="D88" s="18" t="s">
        <v>33</v>
      </c>
      <c r="E88" s="9"/>
      <c r="F88" s="19">
        <f>SUM(F80:F87)</f>
        <v>500</v>
      </c>
      <c r="G88" s="19">
        <f t="shared" ref="G88" si="20">SUM(G80:G87)</f>
        <v>18</v>
      </c>
      <c r="H88" s="19">
        <f t="shared" ref="H88" si="21">SUM(H80:H87)</f>
        <v>16.43</v>
      </c>
      <c r="I88" s="19">
        <f t="shared" ref="I88" si="22">SUM(I80:I87)</f>
        <v>81.72999999999999</v>
      </c>
      <c r="J88" s="19">
        <f t="shared" ref="J88" si="23">SUM(J80:J87)</f>
        <v>529.49</v>
      </c>
      <c r="K88" s="80"/>
      <c r="L88" s="81"/>
      <c r="O88" s="2" t="s">
        <v>110</v>
      </c>
    </row>
    <row r="89" spans="1:15" ht="15" x14ac:dyDescent="0.2">
      <c r="A89" s="25">
        <f>A80</f>
        <v>1</v>
      </c>
      <c r="B89" s="13">
        <f>B80</f>
        <v>5</v>
      </c>
      <c r="C89" s="10" t="s">
        <v>25</v>
      </c>
      <c r="D89" s="7" t="s">
        <v>26</v>
      </c>
      <c r="E89" s="69"/>
      <c r="F89" s="70"/>
      <c r="G89" s="71"/>
      <c r="H89" s="71"/>
      <c r="I89" s="71"/>
      <c r="J89" s="71"/>
      <c r="K89" s="72"/>
      <c r="L89" s="60"/>
    </row>
    <row r="90" spans="1:15" ht="15" x14ac:dyDescent="0.2">
      <c r="A90" s="23"/>
      <c r="B90" s="15"/>
      <c r="C90" s="11"/>
      <c r="D90" s="7" t="s">
        <v>27</v>
      </c>
      <c r="E90" s="69" t="s">
        <v>70</v>
      </c>
      <c r="F90" s="70">
        <v>200</v>
      </c>
      <c r="G90" s="71">
        <v>3.4</v>
      </c>
      <c r="H90" s="71">
        <v>8.6</v>
      </c>
      <c r="I90" s="71">
        <v>15.8</v>
      </c>
      <c r="J90" s="71">
        <v>131.19999999999999</v>
      </c>
      <c r="K90" s="72">
        <v>102</v>
      </c>
      <c r="L90" s="40"/>
    </row>
    <row r="91" spans="1:15" ht="15" x14ac:dyDescent="0.2">
      <c r="A91" s="23"/>
      <c r="B91" s="15"/>
      <c r="C91" s="11"/>
      <c r="D91" s="7" t="s">
        <v>28</v>
      </c>
      <c r="E91" s="69" t="s">
        <v>71</v>
      </c>
      <c r="F91" s="70">
        <v>240</v>
      </c>
      <c r="G91" s="71">
        <v>18.87</v>
      </c>
      <c r="H91" s="71">
        <v>26.4</v>
      </c>
      <c r="I91" s="71">
        <v>16.97</v>
      </c>
      <c r="J91" s="71">
        <v>397.68</v>
      </c>
      <c r="K91" s="72">
        <v>407</v>
      </c>
      <c r="L91" s="40"/>
    </row>
    <row r="92" spans="1:15" ht="15" x14ac:dyDescent="0.2">
      <c r="A92" s="23"/>
      <c r="B92" s="15"/>
      <c r="C92" s="11"/>
      <c r="D92" s="7" t="s">
        <v>29</v>
      </c>
      <c r="E92" s="69"/>
      <c r="F92" s="70"/>
      <c r="G92" s="71"/>
      <c r="H92" s="71"/>
      <c r="I92" s="71"/>
      <c r="J92" s="71"/>
      <c r="K92" s="72"/>
      <c r="L92" s="40"/>
    </row>
    <row r="93" spans="1:15" ht="15" x14ac:dyDescent="0.2">
      <c r="A93" s="23"/>
      <c r="B93" s="15"/>
      <c r="C93" s="11"/>
      <c r="D93" s="7" t="s">
        <v>30</v>
      </c>
      <c r="E93" s="69" t="s">
        <v>98</v>
      </c>
      <c r="F93" s="70">
        <v>200</v>
      </c>
      <c r="G93" s="71">
        <v>0.7</v>
      </c>
      <c r="H93" s="71">
        <v>0.3</v>
      </c>
      <c r="I93" s="71">
        <v>24.4</v>
      </c>
      <c r="J93" s="71">
        <v>103</v>
      </c>
      <c r="K93" s="72">
        <v>388</v>
      </c>
      <c r="L93" s="40"/>
    </row>
    <row r="94" spans="1:15" ht="15" x14ac:dyDescent="0.2">
      <c r="A94" s="23"/>
      <c r="B94" s="15"/>
      <c r="C94" s="11"/>
      <c r="D94" s="7" t="s">
        <v>31</v>
      </c>
      <c r="E94" s="69" t="s">
        <v>53</v>
      </c>
      <c r="F94" s="70">
        <v>30</v>
      </c>
      <c r="G94" s="71">
        <v>3.2</v>
      </c>
      <c r="H94" s="71">
        <v>1.4</v>
      </c>
      <c r="I94" s="71">
        <v>13.1</v>
      </c>
      <c r="J94" s="71">
        <v>82.2</v>
      </c>
      <c r="K94" s="72" t="s">
        <v>44</v>
      </c>
      <c r="L94" s="40"/>
    </row>
    <row r="95" spans="1:15" ht="15" x14ac:dyDescent="0.2">
      <c r="A95" s="23"/>
      <c r="B95" s="15"/>
      <c r="C95" s="11"/>
      <c r="D95" s="7" t="s">
        <v>32</v>
      </c>
      <c r="E95" s="69" t="s">
        <v>52</v>
      </c>
      <c r="F95" s="70">
        <v>30</v>
      </c>
      <c r="G95" s="71">
        <v>2.4</v>
      </c>
      <c r="H95" s="71">
        <v>0.5</v>
      </c>
      <c r="I95" s="71">
        <v>12</v>
      </c>
      <c r="J95" s="71">
        <v>66</v>
      </c>
      <c r="K95" s="72" t="s">
        <v>44</v>
      </c>
      <c r="L95" s="40"/>
      <c r="N95" s="2" t="s">
        <v>111</v>
      </c>
    </row>
    <row r="96" spans="1:15" ht="15" x14ac:dyDescent="0.2">
      <c r="A96" s="23"/>
      <c r="B96" s="15"/>
      <c r="C96" s="11"/>
      <c r="D96" s="56" t="s">
        <v>24</v>
      </c>
      <c r="E96" s="47"/>
      <c r="F96" s="48"/>
      <c r="G96" s="49"/>
      <c r="H96" s="49"/>
      <c r="I96" s="49"/>
      <c r="J96" s="49"/>
      <c r="K96" s="54"/>
      <c r="L96" s="59" t="s">
        <v>112</v>
      </c>
    </row>
    <row r="97" spans="1:12" ht="15" x14ac:dyDescent="0.2">
      <c r="A97" s="23"/>
      <c r="B97" s="15"/>
      <c r="C97" s="11"/>
      <c r="D97" s="56"/>
      <c r="E97" s="47"/>
      <c r="F97" s="48"/>
      <c r="G97" s="49"/>
      <c r="H97" s="49"/>
      <c r="I97" s="49"/>
      <c r="J97" s="49"/>
      <c r="K97" s="54"/>
      <c r="L97" s="59"/>
    </row>
    <row r="98" spans="1:12" ht="15" x14ac:dyDescent="0.2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84"/>
      <c r="L98" s="40"/>
    </row>
    <row r="99" spans="1:12" ht="15.75" customHeight="1" x14ac:dyDescent="0.2">
      <c r="A99" s="24"/>
      <c r="B99" s="17"/>
      <c r="C99" s="8"/>
      <c r="D99" s="18" t="s">
        <v>33</v>
      </c>
      <c r="E99" s="9"/>
      <c r="F99" s="19">
        <f>SUM(F89:F98)</f>
        <v>700</v>
      </c>
      <c r="G99" s="19">
        <f>SUM(G89:G98)</f>
        <v>28.569999999999997</v>
      </c>
      <c r="H99" s="19">
        <f>SUM(H89:H98)</f>
        <v>37.199999999999996</v>
      </c>
      <c r="I99" s="19">
        <f>SUM(I89:I98)</f>
        <v>82.27</v>
      </c>
      <c r="J99" s="19">
        <f>SUM(J89:J98)</f>
        <v>780.08</v>
      </c>
      <c r="K99" s="80"/>
      <c r="L99" s="81"/>
    </row>
    <row r="100" spans="1:12" ht="15.75" thickBot="1" x14ac:dyDescent="0.2">
      <c r="A100" s="28">
        <f>A80</f>
        <v>1</v>
      </c>
      <c r="B100" s="29">
        <f>B80</f>
        <v>5</v>
      </c>
      <c r="C100" s="94" t="s">
        <v>4</v>
      </c>
      <c r="D100" s="95"/>
      <c r="E100" s="30"/>
      <c r="F100" s="31">
        <f>F88+F99</f>
        <v>1200</v>
      </c>
      <c r="G100" s="31">
        <f>G88+G99</f>
        <v>46.569999999999993</v>
      </c>
      <c r="H100" s="31">
        <f>H88+H99</f>
        <v>53.629999999999995</v>
      </c>
      <c r="I100" s="31">
        <f>I88+I99</f>
        <v>164</v>
      </c>
      <c r="J100" s="31">
        <f>J88+J99</f>
        <v>1309.5700000000002</v>
      </c>
      <c r="K100" s="31"/>
      <c r="L100" s="83"/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69" t="s">
        <v>72</v>
      </c>
      <c r="F101" s="70">
        <v>200</v>
      </c>
      <c r="G101" s="71">
        <v>4.2</v>
      </c>
      <c r="H101" s="71">
        <v>7.6</v>
      </c>
      <c r="I101" s="71">
        <v>30.2</v>
      </c>
      <c r="J101" s="71">
        <v>206.4</v>
      </c>
      <c r="K101" s="72">
        <v>173</v>
      </c>
      <c r="L101" s="38"/>
    </row>
    <row r="102" spans="1:12" ht="15" x14ac:dyDescent="0.2">
      <c r="A102" s="23"/>
      <c r="B102" s="15"/>
      <c r="C102" s="11"/>
      <c r="D102" s="7" t="s">
        <v>22</v>
      </c>
      <c r="E102" s="69" t="s">
        <v>43</v>
      </c>
      <c r="F102" s="70">
        <v>200</v>
      </c>
      <c r="G102" s="71">
        <v>0.2</v>
      </c>
      <c r="H102" s="71">
        <v>0.1</v>
      </c>
      <c r="I102" s="71">
        <v>15</v>
      </c>
      <c r="J102" s="71">
        <v>60</v>
      </c>
      <c r="K102" s="72">
        <v>376</v>
      </c>
      <c r="L102" s="40"/>
    </row>
    <row r="103" spans="1:12" ht="15" x14ac:dyDescent="0.2">
      <c r="A103" s="23"/>
      <c r="B103" s="15"/>
      <c r="C103" s="11"/>
      <c r="D103" s="7" t="s">
        <v>23</v>
      </c>
      <c r="E103" s="69" t="s">
        <v>40</v>
      </c>
      <c r="F103" s="70">
        <v>40</v>
      </c>
      <c r="G103" s="71">
        <v>2.6</v>
      </c>
      <c r="H103" s="71">
        <v>0.8</v>
      </c>
      <c r="I103" s="71">
        <v>18.399999999999999</v>
      </c>
      <c r="J103" s="71">
        <v>92</v>
      </c>
      <c r="K103" s="72" t="s">
        <v>44</v>
      </c>
      <c r="L103" s="40"/>
    </row>
    <row r="104" spans="1:12" ht="15" x14ac:dyDescent="0.2">
      <c r="A104" s="23"/>
      <c r="B104" s="15"/>
      <c r="C104" s="11"/>
      <c r="D104" s="7"/>
      <c r="E104" s="69" t="s">
        <v>41</v>
      </c>
      <c r="F104" s="70">
        <v>10</v>
      </c>
      <c r="G104" s="71">
        <v>2.2999999999999998</v>
      </c>
      <c r="H104" s="71">
        <v>2.95</v>
      </c>
      <c r="I104" s="71">
        <v>0</v>
      </c>
      <c r="J104" s="71">
        <v>47</v>
      </c>
      <c r="K104" s="72">
        <v>15</v>
      </c>
      <c r="L104" s="40"/>
    </row>
    <row r="105" spans="1:12" ht="15" x14ac:dyDescent="0.2">
      <c r="A105" s="23"/>
      <c r="B105" s="15"/>
      <c r="C105" s="11"/>
      <c r="D105" s="7"/>
      <c r="E105" s="69" t="s">
        <v>42</v>
      </c>
      <c r="F105" s="70">
        <v>10</v>
      </c>
      <c r="G105" s="71">
        <v>0.1</v>
      </c>
      <c r="H105" s="71">
        <v>7.2</v>
      </c>
      <c r="I105" s="71">
        <v>0.13</v>
      </c>
      <c r="J105" s="71">
        <v>65.72</v>
      </c>
      <c r="K105" s="72">
        <v>14</v>
      </c>
      <c r="L105" s="40"/>
    </row>
    <row r="106" spans="1:12" ht="15" x14ac:dyDescent="0.2">
      <c r="A106" s="23"/>
      <c r="B106" s="15"/>
      <c r="C106" s="11"/>
      <c r="D106" s="7" t="s">
        <v>24</v>
      </c>
      <c r="E106" s="69" t="s">
        <v>45</v>
      </c>
      <c r="F106" s="70">
        <v>100</v>
      </c>
      <c r="G106" s="71">
        <v>1.4</v>
      </c>
      <c r="H106" s="71">
        <v>0.3</v>
      </c>
      <c r="I106" s="71">
        <v>16</v>
      </c>
      <c r="J106" s="71">
        <v>72.3</v>
      </c>
      <c r="K106" s="72" t="s">
        <v>44</v>
      </c>
      <c r="L106" s="40"/>
    </row>
    <row r="107" spans="1:12" ht="15" x14ac:dyDescent="0.2">
      <c r="A107" s="23"/>
      <c r="B107" s="15"/>
      <c r="C107" s="11"/>
      <c r="D107" s="56"/>
      <c r="E107" s="47"/>
      <c r="F107" s="48"/>
      <c r="G107" s="49"/>
      <c r="H107" s="49"/>
      <c r="I107" s="49"/>
      <c r="J107" s="49"/>
      <c r="K107" s="54"/>
      <c r="L107" s="59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24">SUM(G101:G107)</f>
        <v>10.8</v>
      </c>
      <c r="H108" s="19">
        <f t="shared" si="24"/>
        <v>18.95</v>
      </c>
      <c r="I108" s="19">
        <f t="shared" si="24"/>
        <v>79.73</v>
      </c>
      <c r="J108" s="19">
        <f t="shared" si="24"/>
        <v>543.41999999999996</v>
      </c>
      <c r="K108" s="80"/>
      <c r="L108" s="81"/>
    </row>
    <row r="109" spans="1:12" ht="15" x14ac:dyDescent="0.2">
      <c r="A109" s="25">
        <f>A101</f>
        <v>2</v>
      </c>
      <c r="B109" s="13">
        <f>B101</f>
        <v>1</v>
      </c>
      <c r="C109" s="10" t="s">
        <v>25</v>
      </c>
      <c r="D109" s="55" t="s">
        <v>26</v>
      </c>
      <c r="E109" s="58"/>
      <c r="F109" s="59"/>
      <c r="G109" s="59"/>
      <c r="H109" s="59"/>
      <c r="I109" s="59"/>
      <c r="J109" s="59"/>
      <c r="K109" s="79"/>
      <c r="L109" s="59"/>
    </row>
    <row r="110" spans="1:12" ht="15" x14ac:dyDescent="0.2">
      <c r="A110" s="23"/>
      <c r="B110" s="15"/>
      <c r="C110" s="11"/>
      <c r="D110" s="7" t="s">
        <v>27</v>
      </c>
      <c r="E110" s="77" t="s">
        <v>99</v>
      </c>
      <c r="F110" s="78">
        <v>200</v>
      </c>
      <c r="G110" s="71">
        <v>5.31</v>
      </c>
      <c r="H110" s="71">
        <v>2.87</v>
      </c>
      <c r="I110" s="71">
        <v>13.9</v>
      </c>
      <c r="J110" s="71">
        <v>103.38</v>
      </c>
      <c r="K110" s="72">
        <v>289</v>
      </c>
      <c r="L110" s="40"/>
    </row>
    <row r="111" spans="1:12" ht="15" x14ac:dyDescent="0.2">
      <c r="A111" s="23"/>
      <c r="B111" s="15"/>
      <c r="C111" s="11"/>
      <c r="D111" s="7" t="s">
        <v>28</v>
      </c>
      <c r="E111" s="69" t="s">
        <v>48</v>
      </c>
      <c r="F111" s="70">
        <v>90</v>
      </c>
      <c r="G111" s="71">
        <v>8.44</v>
      </c>
      <c r="H111" s="71">
        <v>10.029999999999999</v>
      </c>
      <c r="I111" s="71">
        <v>7.7</v>
      </c>
      <c r="J111" s="71">
        <v>135.47</v>
      </c>
      <c r="K111" s="72" t="s">
        <v>49</v>
      </c>
      <c r="L111" s="40"/>
    </row>
    <row r="112" spans="1:12" ht="15" x14ac:dyDescent="0.2">
      <c r="A112" s="23"/>
      <c r="B112" s="15"/>
      <c r="C112" s="11"/>
      <c r="D112" s="7" t="s">
        <v>29</v>
      </c>
      <c r="E112" s="69" t="s">
        <v>67</v>
      </c>
      <c r="F112" s="70">
        <v>150</v>
      </c>
      <c r="G112" s="71">
        <v>10.9</v>
      </c>
      <c r="H112" s="71">
        <v>3.71</v>
      </c>
      <c r="I112" s="71">
        <v>35.909999999999997</v>
      </c>
      <c r="J112" s="71">
        <v>236.49</v>
      </c>
      <c r="K112" s="72">
        <v>198</v>
      </c>
      <c r="L112" s="40"/>
    </row>
    <row r="113" spans="1:12" ht="15" x14ac:dyDescent="0.2">
      <c r="A113" s="23"/>
      <c r="B113" s="15"/>
      <c r="C113" s="11"/>
      <c r="D113" s="7" t="s">
        <v>30</v>
      </c>
      <c r="E113" s="69" t="s">
        <v>51</v>
      </c>
      <c r="F113" s="70">
        <v>200</v>
      </c>
      <c r="G113" s="71">
        <v>0.6</v>
      </c>
      <c r="H113" s="71">
        <v>0.1</v>
      </c>
      <c r="I113" s="71">
        <v>31.7</v>
      </c>
      <c r="J113" s="71">
        <v>131</v>
      </c>
      <c r="K113" s="72">
        <v>349</v>
      </c>
      <c r="L113" s="40"/>
    </row>
    <row r="114" spans="1:12" ht="15" x14ac:dyDescent="0.2">
      <c r="A114" s="23"/>
      <c r="B114" s="15"/>
      <c r="C114" s="11"/>
      <c r="D114" s="7" t="s">
        <v>31</v>
      </c>
      <c r="E114" s="69" t="s">
        <v>53</v>
      </c>
      <c r="F114" s="70">
        <v>30</v>
      </c>
      <c r="G114" s="71">
        <v>3.2</v>
      </c>
      <c r="H114" s="71">
        <v>1.4</v>
      </c>
      <c r="I114" s="71">
        <v>13.1</v>
      </c>
      <c r="J114" s="71">
        <v>82.2</v>
      </c>
      <c r="K114" s="72">
        <v>349</v>
      </c>
      <c r="L114" s="40"/>
    </row>
    <row r="115" spans="1:12" ht="15" x14ac:dyDescent="0.2">
      <c r="A115" s="23"/>
      <c r="B115" s="15"/>
      <c r="C115" s="11"/>
      <c r="D115" s="7" t="s">
        <v>32</v>
      </c>
      <c r="E115" s="69" t="s">
        <v>52</v>
      </c>
      <c r="F115" s="70">
        <v>30</v>
      </c>
      <c r="G115" s="71">
        <v>2.4</v>
      </c>
      <c r="H115" s="71">
        <v>0.5</v>
      </c>
      <c r="I115" s="71">
        <v>12</v>
      </c>
      <c r="J115" s="71">
        <v>66</v>
      </c>
      <c r="K115" s="72" t="s">
        <v>44</v>
      </c>
      <c r="L115" s="40"/>
    </row>
    <row r="116" spans="1:12" ht="15" x14ac:dyDescent="0.2">
      <c r="A116" s="23"/>
      <c r="B116" s="15"/>
      <c r="C116" s="11"/>
      <c r="D116" s="7" t="s">
        <v>24</v>
      </c>
      <c r="E116" s="47"/>
      <c r="F116" s="48"/>
      <c r="G116" s="49"/>
      <c r="H116" s="49"/>
      <c r="I116" s="49"/>
      <c r="J116" s="49"/>
      <c r="K116" s="54"/>
      <c r="L116" s="59"/>
    </row>
    <row r="117" spans="1:12" ht="15" x14ac:dyDescent="0.2">
      <c r="A117" s="23"/>
      <c r="B117" s="15"/>
      <c r="C117" s="11"/>
      <c r="D117" s="56"/>
      <c r="E117" s="47"/>
      <c r="F117" s="48"/>
      <c r="G117" s="49"/>
      <c r="H117" s="49"/>
      <c r="I117" s="49"/>
      <c r="J117" s="49"/>
      <c r="K117" s="54"/>
      <c r="L117" s="59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25">SUM(G109:G117)</f>
        <v>30.849999999999998</v>
      </c>
      <c r="H118" s="19">
        <f t="shared" si="25"/>
        <v>18.61</v>
      </c>
      <c r="I118" s="19">
        <f t="shared" si="25"/>
        <v>114.30999999999999</v>
      </c>
      <c r="J118" s="19">
        <f t="shared" si="25"/>
        <v>754.54000000000008</v>
      </c>
      <c r="K118" s="80"/>
      <c r="L118" s="81"/>
    </row>
    <row r="119" spans="1:12" ht="15.75" thickBot="1" x14ac:dyDescent="0.2">
      <c r="A119" s="28">
        <f>A101</f>
        <v>2</v>
      </c>
      <c r="B119" s="29">
        <f>B101</f>
        <v>1</v>
      </c>
      <c r="C119" s="94" t="s">
        <v>4</v>
      </c>
      <c r="D119" s="95"/>
      <c r="E119" s="30"/>
      <c r="F119" s="31">
        <f>F108+F118</f>
        <v>1260</v>
      </c>
      <c r="G119" s="31">
        <f t="shared" ref="G119" si="26">G108+G118</f>
        <v>41.65</v>
      </c>
      <c r="H119" s="31">
        <f t="shared" ref="H119" si="27">H108+H118</f>
        <v>37.56</v>
      </c>
      <c r="I119" s="31">
        <f t="shared" ref="I119" si="28">I108+I118</f>
        <v>194.04</v>
      </c>
      <c r="J119" s="31">
        <f t="shared" ref="J119:L119" si="29">J108+J118</f>
        <v>1297.96</v>
      </c>
      <c r="K119" s="31"/>
      <c r="L119" s="83"/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69" t="s">
        <v>73</v>
      </c>
      <c r="F120" s="70">
        <v>150</v>
      </c>
      <c r="G120" s="71">
        <v>11.3</v>
      </c>
      <c r="H120" s="71">
        <v>19.5</v>
      </c>
      <c r="I120" s="71">
        <v>2.2999999999999998</v>
      </c>
      <c r="J120" s="71">
        <v>238</v>
      </c>
      <c r="K120" s="72">
        <v>210</v>
      </c>
      <c r="L120" s="38"/>
    </row>
    <row r="121" spans="1:12" ht="15" x14ac:dyDescent="0.2">
      <c r="A121" s="14"/>
      <c r="B121" s="15"/>
      <c r="C121" s="11"/>
      <c r="D121" s="56"/>
      <c r="E121" s="69" t="s">
        <v>74</v>
      </c>
      <c r="F121" s="70">
        <v>60</v>
      </c>
      <c r="G121" s="71">
        <v>1.8</v>
      </c>
      <c r="H121" s="71">
        <v>3.72</v>
      </c>
      <c r="I121" s="71">
        <v>3.72</v>
      </c>
      <c r="J121" s="71">
        <v>55.2</v>
      </c>
      <c r="K121" s="72">
        <v>75</v>
      </c>
      <c r="L121" s="40"/>
    </row>
    <row r="122" spans="1:12" ht="15" x14ac:dyDescent="0.2">
      <c r="A122" s="14"/>
      <c r="B122" s="15"/>
      <c r="C122" s="11"/>
      <c r="D122" s="55" t="s">
        <v>22</v>
      </c>
      <c r="E122" s="69" t="s">
        <v>55</v>
      </c>
      <c r="F122" s="70">
        <v>200</v>
      </c>
      <c r="G122" s="71">
        <v>0.2</v>
      </c>
      <c r="H122" s="71"/>
      <c r="I122" s="71">
        <v>10.199999999999999</v>
      </c>
      <c r="J122" s="71">
        <v>41</v>
      </c>
      <c r="K122" s="72">
        <v>377</v>
      </c>
      <c r="L122" s="40"/>
    </row>
    <row r="123" spans="1:12" ht="15" x14ac:dyDescent="0.2">
      <c r="A123" s="14"/>
      <c r="B123" s="15"/>
      <c r="C123" s="11"/>
      <c r="D123" s="55" t="s">
        <v>23</v>
      </c>
      <c r="E123" s="69" t="s">
        <v>40</v>
      </c>
      <c r="F123" s="70">
        <v>40</v>
      </c>
      <c r="G123" s="71">
        <v>2.6</v>
      </c>
      <c r="H123" s="71">
        <v>0.8</v>
      </c>
      <c r="I123" s="71">
        <v>18.399999999999999</v>
      </c>
      <c r="J123" s="71">
        <v>92</v>
      </c>
      <c r="K123" s="72" t="s">
        <v>44</v>
      </c>
      <c r="L123" s="40"/>
    </row>
    <row r="124" spans="1:12" ht="15" x14ac:dyDescent="0.2">
      <c r="A124" s="14"/>
      <c r="B124" s="15"/>
      <c r="C124" s="11"/>
      <c r="D124" s="55"/>
      <c r="E124" s="69" t="s">
        <v>100</v>
      </c>
      <c r="F124" s="70">
        <v>50</v>
      </c>
      <c r="G124" s="71">
        <v>2.4</v>
      </c>
      <c r="H124" s="71">
        <v>3.5</v>
      </c>
      <c r="I124" s="71">
        <v>22.8</v>
      </c>
      <c r="J124" s="71">
        <v>108</v>
      </c>
      <c r="K124" s="72" t="s">
        <v>44</v>
      </c>
      <c r="L124" s="40"/>
    </row>
    <row r="125" spans="1:12" ht="15" x14ac:dyDescent="0.2">
      <c r="A125" s="14"/>
      <c r="B125" s="15"/>
      <c r="C125" s="11"/>
      <c r="D125" s="56"/>
      <c r="E125" s="47"/>
      <c r="F125" s="48"/>
      <c r="G125" s="49"/>
      <c r="H125" s="49"/>
      <c r="I125" s="49"/>
      <c r="J125" s="49"/>
      <c r="K125" s="54"/>
      <c r="L125" s="59"/>
    </row>
    <row r="126" spans="1:12" ht="15" x14ac:dyDescent="0.2">
      <c r="A126" s="14"/>
      <c r="B126" s="15"/>
      <c r="C126" s="11"/>
      <c r="D126" s="55" t="s">
        <v>24</v>
      </c>
      <c r="E126" s="58"/>
      <c r="F126" s="59"/>
      <c r="G126" s="59"/>
      <c r="H126" s="59"/>
      <c r="I126" s="59"/>
      <c r="J126" s="59"/>
      <c r="K126" s="79"/>
      <c r="L126" s="59"/>
    </row>
    <row r="127" spans="1:12" ht="15" x14ac:dyDescent="0.2">
      <c r="A127" s="14"/>
      <c r="B127" s="15"/>
      <c r="C127" s="11"/>
      <c r="D127" s="7"/>
      <c r="E127" s="47"/>
      <c r="F127" s="48"/>
      <c r="G127" s="49"/>
      <c r="H127" s="49"/>
      <c r="I127" s="49"/>
      <c r="J127" s="49"/>
      <c r="K127" s="54"/>
      <c r="L127" s="59"/>
    </row>
    <row r="128" spans="1:12" ht="15" x14ac:dyDescent="0.2">
      <c r="A128" s="16"/>
      <c r="B128" s="17"/>
      <c r="C128" s="8"/>
      <c r="D128" s="18" t="s">
        <v>33</v>
      </c>
      <c r="E128" s="9"/>
      <c r="F128" s="19">
        <f>SUM(F120:F126)</f>
        <v>500</v>
      </c>
      <c r="G128" s="19">
        <f t="shared" ref="G128:J128" si="30">SUM(G120:G126)</f>
        <v>18.3</v>
      </c>
      <c r="H128" s="19">
        <f t="shared" si="30"/>
        <v>27.52</v>
      </c>
      <c r="I128" s="19">
        <f t="shared" si="30"/>
        <v>57.42</v>
      </c>
      <c r="J128" s="19">
        <f t="shared" si="30"/>
        <v>534.20000000000005</v>
      </c>
      <c r="K128" s="80"/>
      <c r="L128" s="81"/>
    </row>
    <row r="129" spans="1:12" ht="15" x14ac:dyDescent="0.2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69"/>
      <c r="F129" s="70"/>
      <c r="G129" s="71"/>
      <c r="H129" s="71"/>
      <c r="I129" s="71"/>
      <c r="J129" s="71"/>
      <c r="K129" s="72"/>
      <c r="L129" s="93"/>
    </row>
    <row r="130" spans="1:12" ht="15" x14ac:dyDescent="0.2">
      <c r="A130" s="14"/>
      <c r="B130" s="15"/>
      <c r="C130" s="11"/>
      <c r="D130" s="7" t="s">
        <v>27</v>
      </c>
      <c r="E130" s="69" t="s">
        <v>75</v>
      </c>
      <c r="F130" s="70">
        <v>200</v>
      </c>
      <c r="G130" s="71">
        <v>3.1</v>
      </c>
      <c r="H130" s="71">
        <v>5.6</v>
      </c>
      <c r="I130" s="71">
        <v>8</v>
      </c>
      <c r="J130" s="71">
        <v>96</v>
      </c>
      <c r="K130" s="72">
        <v>82</v>
      </c>
      <c r="L130" s="40"/>
    </row>
    <row r="131" spans="1:12" ht="15" x14ac:dyDescent="0.2">
      <c r="A131" s="14"/>
      <c r="B131" s="15"/>
      <c r="C131" s="11"/>
      <c r="D131" s="7" t="s">
        <v>28</v>
      </c>
      <c r="E131" s="69" t="s">
        <v>101</v>
      </c>
      <c r="F131" s="70">
        <v>90</v>
      </c>
      <c r="G131" s="71">
        <v>10.88</v>
      </c>
      <c r="H131" s="71">
        <v>11.77</v>
      </c>
      <c r="I131" s="71">
        <v>9.82</v>
      </c>
      <c r="J131" s="71">
        <v>98.32</v>
      </c>
      <c r="K131" s="72" t="s">
        <v>66</v>
      </c>
      <c r="L131" s="40"/>
    </row>
    <row r="132" spans="1:12" ht="15" x14ac:dyDescent="0.2">
      <c r="A132" s="14"/>
      <c r="B132" s="15"/>
      <c r="C132" s="11"/>
      <c r="D132" s="7" t="s">
        <v>29</v>
      </c>
      <c r="E132" s="69" t="s">
        <v>102</v>
      </c>
      <c r="F132" s="70">
        <v>150</v>
      </c>
      <c r="G132" s="71">
        <v>3.61</v>
      </c>
      <c r="H132" s="71">
        <v>4.51</v>
      </c>
      <c r="I132" s="71">
        <v>35.71</v>
      </c>
      <c r="J132" s="71">
        <v>198.02</v>
      </c>
      <c r="K132" s="72">
        <v>305</v>
      </c>
      <c r="L132" s="40"/>
    </row>
    <row r="133" spans="1:12" ht="15" x14ac:dyDescent="0.2">
      <c r="A133" s="14"/>
      <c r="B133" s="15"/>
      <c r="C133" s="11"/>
      <c r="D133" s="7" t="s">
        <v>30</v>
      </c>
      <c r="E133" s="69" t="s">
        <v>58</v>
      </c>
      <c r="F133" s="70">
        <v>200</v>
      </c>
      <c r="G133" s="71">
        <v>1.92</v>
      </c>
      <c r="H133" s="71">
        <v>0.12</v>
      </c>
      <c r="I133" s="71">
        <v>25.86</v>
      </c>
      <c r="J133" s="71">
        <v>151</v>
      </c>
      <c r="K133" s="72">
        <v>551</v>
      </c>
      <c r="L133" s="40"/>
    </row>
    <row r="134" spans="1:12" ht="15" x14ac:dyDescent="0.2">
      <c r="A134" s="14"/>
      <c r="B134" s="15"/>
      <c r="C134" s="11"/>
      <c r="D134" s="7" t="s">
        <v>31</v>
      </c>
      <c r="E134" s="69" t="s">
        <v>53</v>
      </c>
      <c r="F134" s="70">
        <v>40</v>
      </c>
      <c r="G134" s="71">
        <v>4.2</v>
      </c>
      <c r="H134" s="71">
        <v>1.8</v>
      </c>
      <c r="I134" s="71">
        <v>17.5</v>
      </c>
      <c r="J134" s="71">
        <v>109.6</v>
      </c>
      <c r="K134" s="72" t="s">
        <v>44</v>
      </c>
      <c r="L134" s="40"/>
    </row>
    <row r="135" spans="1:12" ht="15" x14ac:dyDescent="0.2">
      <c r="A135" s="14"/>
      <c r="B135" s="15"/>
      <c r="C135" s="11"/>
      <c r="D135" s="7" t="s">
        <v>32</v>
      </c>
      <c r="E135" s="69" t="s">
        <v>52</v>
      </c>
      <c r="F135" s="70">
        <v>30</v>
      </c>
      <c r="G135" s="71">
        <v>2.4</v>
      </c>
      <c r="H135" s="71">
        <v>0.5</v>
      </c>
      <c r="I135" s="71">
        <v>12</v>
      </c>
      <c r="J135" s="71">
        <v>66</v>
      </c>
      <c r="K135" s="72" t="s">
        <v>44</v>
      </c>
      <c r="L135" s="40"/>
    </row>
    <row r="136" spans="1:12" ht="15" x14ac:dyDescent="0.2">
      <c r="A136" s="14"/>
      <c r="B136" s="15"/>
      <c r="C136" s="11"/>
      <c r="D136" s="56" t="s">
        <v>24</v>
      </c>
      <c r="E136" s="47"/>
      <c r="F136" s="48"/>
      <c r="G136" s="49"/>
      <c r="H136" s="49"/>
      <c r="I136" s="49"/>
      <c r="J136" s="49"/>
      <c r="K136" s="54"/>
      <c r="L136" s="59"/>
    </row>
    <row r="137" spans="1:12" ht="15" x14ac:dyDescent="0.2">
      <c r="A137" s="14"/>
      <c r="B137" s="15"/>
      <c r="C137" s="11"/>
      <c r="D137" s="56"/>
      <c r="E137" s="47"/>
      <c r="F137" s="48"/>
      <c r="G137" s="49"/>
      <c r="H137" s="49"/>
      <c r="I137" s="49"/>
      <c r="J137" s="49"/>
      <c r="K137" s="54"/>
      <c r="L137" s="59"/>
    </row>
    <row r="138" spans="1:12" ht="15" x14ac:dyDescent="0.2">
      <c r="A138" s="16"/>
      <c r="B138" s="17"/>
      <c r="C138" s="8"/>
      <c r="D138" s="18" t="s">
        <v>33</v>
      </c>
      <c r="E138" s="9"/>
      <c r="F138" s="19">
        <f>SUM(F129:F137)</f>
        <v>710</v>
      </c>
      <c r="G138" s="19">
        <f t="shared" ref="G138:J138" si="31">SUM(G129:G137)</f>
        <v>26.109999999999996</v>
      </c>
      <c r="H138" s="19">
        <f t="shared" si="31"/>
        <v>24.299999999999997</v>
      </c>
      <c r="I138" s="19">
        <f t="shared" si="31"/>
        <v>108.89</v>
      </c>
      <c r="J138" s="19">
        <f t="shared" si="31"/>
        <v>718.94</v>
      </c>
      <c r="K138" s="80"/>
      <c r="L138" s="81"/>
    </row>
    <row r="139" spans="1:12" ht="15.75" thickBot="1" x14ac:dyDescent="0.2">
      <c r="A139" s="32">
        <f>A120</f>
        <v>2</v>
      </c>
      <c r="B139" s="32">
        <f>B120</f>
        <v>2</v>
      </c>
      <c r="C139" s="94" t="s">
        <v>4</v>
      </c>
      <c r="D139" s="95"/>
      <c r="E139" s="30"/>
      <c r="F139" s="31">
        <f>F128+F138</f>
        <v>1210</v>
      </c>
      <c r="G139" s="31">
        <f t="shared" ref="G139" si="32">G128+G138</f>
        <v>44.41</v>
      </c>
      <c r="H139" s="31">
        <f t="shared" ref="H139" si="33">H128+H138</f>
        <v>51.819999999999993</v>
      </c>
      <c r="I139" s="31">
        <f t="shared" ref="I139" si="34">I128+I138</f>
        <v>166.31</v>
      </c>
      <c r="J139" s="31">
        <f t="shared" ref="J139:L139" si="35">J128+J138</f>
        <v>1253.1400000000001</v>
      </c>
      <c r="K139" s="31"/>
      <c r="L139" s="83"/>
    </row>
    <row r="140" spans="1:12" ht="15" x14ac:dyDescent="0.2">
      <c r="A140" s="20">
        <v>2</v>
      </c>
      <c r="B140" s="21">
        <v>3</v>
      </c>
      <c r="C140" s="22" t="s">
        <v>20</v>
      </c>
      <c r="D140" s="5" t="s">
        <v>21</v>
      </c>
      <c r="E140" s="69" t="s">
        <v>103</v>
      </c>
      <c r="F140" s="78">
        <v>90</v>
      </c>
      <c r="G140" s="71">
        <v>10.15</v>
      </c>
      <c r="H140" s="71">
        <v>7</v>
      </c>
      <c r="I140" s="71">
        <v>3.37</v>
      </c>
      <c r="J140" s="71">
        <v>137.22</v>
      </c>
      <c r="K140" s="72" t="s">
        <v>77</v>
      </c>
      <c r="L140" s="38"/>
    </row>
    <row r="141" spans="1:12" ht="15" x14ac:dyDescent="0.2">
      <c r="A141" s="23"/>
      <c r="B141" s="15"/>
      <c r="C141" s="11"/>
      <c r="D141" s="56"/>
      <c r="E141" s="69" t="s">
        <v>57</v>
      </c>
      <c r="F141" s="70">
        <v>150</v>
      </c>
      <c r="G141" s="71">
        <v>8.1999999999999993</v>
      </c>
      <c r="H141" s="71">
        <v>6.3</v>
      </c>
      <c r="I141" s="71">
        <v>38.700000000000003</v>
      </c>
      <c r="J141" s="71">
        <v>245</v>
      </c>
      <c r="K141" s="72">
        <v>171</v>
      </c>
      <c r="L141" s="40"/>
    </row>
    <row r="142" spans="1:12" ht="15" x14ac:dyDescent="0.2">
      <c r="A142" s="23"/>
      <c r="B142" s="15"/>
      <c r="C142" s="11"/>
      <c r="D142" s="56"/>
      <c r="E142" s="69" t="s">
        <v>104</v>
      </c>
      <c r="F142" s="70">
        <v>30</v>
      </c>
      <c r="G142" s="71">
        <v>0.45</v>
      </c>
      <c r="H142" s="71">
        <v>0.05</v>
      </c>
      <c r="I142" s="71">
        <v>2.6</v>
      </c>
      <c r="J142" s="71">
        <v>12.6</v>
      </c>
      <c r="K142" s="72">
        <v>54</v>
      </c>
      <c r="L142" s="40"/>
    </row>
    <row r="143" spans="1:12" ht="15.75" customHeight="1" x14ac:dyDescent="0.2">
      <c r="A143" s="23"/>
      <c r="B143" s="15"/>
      <c r="C143" s="11"/>
      <c r="D143" s="7" t="s">
        <v>22</v>
      </c>
      <c r="E143" s="69" t="s">
        <v>43</v>
      </c>
      <c r="F143" s="70">
        <v>200</v>
      </c>
      <c r="G143" s="71">
        <v>0.2</v>
      </c>
      <c r="H143" s="71">
        <v>0.1</v>
      </c>
      <c r="I143" s="71">
        <v>15</v>
      </c>
      <c r="J143" s="71">
        <v>60</v>
      </c>
      <c r="K143" s="72">
        <v>376</v>
      </c>
      <c r="L143" s="40"/>
    </row>
    <row r="144" spans="1:12" ht="15" x14ac:dyDescent="0.2">
      <c r="A144" s="23"/>
      <c r="B144" s="15"/>
      <c r="C144" s="11"/>
      <c r="D144" s="7" t="s">
        <v>23</v>
      </c>
      <c r="E144" s="69" t="s">
        <v>53</v>
      </c>
      <c r="F144" s="70">
        <v>30</v>
      </c>
      <c r="G144" s="71">
        <v>3.2</v>
      </c>
      <c r="H144" s="71">
        <v>1.4</v>
      </c>
      <c r="I144" s="71">
        <v>13.1</v>
      </c>
      <c r="J144" s="71">
        <v>82.2</v>
      </c>
      <c r="K144" s="72" t="s">
        <v>44</v>
      </c>
      <c r="L144" s="40"/>
    </row>
    <row r="145" spans="1:12" ht="15" x14ac:dyDescent="0.2">
      <c r="A145" s="23"/>
      <c r="B145" s="15"/>
      <c r="C145" s="11"/>
      <c r="D145" s="7" t="s">
        <v>24</v>
      </c>
      <c r="E145" s="47"/>
      <c r="F145" s="48"/>
      <c r="G145" s="49"/>
      <c r="H145" s="49"/>
      <c r="I145" s="49"/>
      <c r="J145" s="49"/>
      <c r="K145" s="54"/>
      <c r="L145" s="59"/>
    </row>
    <row r="146" spans="1:12" ht="15" x14ac:dyDescent="0.2">
      <c r="A146" s="23"/>
      <c r="B146" s="15"/>
      <c r="C146" s="11"/>
      <c r="D146" s="56"/>
      <c r="E146" s="47"/>
      <c r="F146" s="48"/>
      <c r="G146" s="49"/>
      <c r="H146" s="49"/>
      <c r="I146" s="49"/>
      <c r="J146" s="49"/>
      <c r="K146" s="54"/>
      <c r="L146" s="59"/>
    </row>
    <row r="147" spans="1:12" ht="15" x14ac:dyDescent="0.2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84"/>
      <c r="L147" s="66"/>
    </row>
    <row r="148" spans="1:12" ht="15" x14ac:dyDescent="0.2">
      <c r="A148" s="24"/>
      <c r="B148" s="17"/>
      <c r="C148" s="8"/>
      <c r="D148" s="18" t="s">
        <v>33</v>
      </c>
      <c r="E148" s="9"/>
      <c r="F148" s="19">
        <f>SUM(F140:F147)</f>
        <v>500</v>
      </c>
      <c r="G148" s="19">
        <f t="shared" ref="G148:J148" si="36">SUM(G140:G147)</f>
        <v>22.2</v>
      </c>
      <c r="H148" s="19">
        <f t="shared" si="36"/>
        <v>14.850000000000001</v>
      </c>
      <c r="I148" s="19">
        <f t="shared" si="36"/>
        <v>72.77</v>
      </c>
      <c r="J148" s="19">
        <f t="shared" si="36"/>
        <v>537.0200000000001</v>
      </c>
      <c r="K148" s="80"/>
      <c r="L148" s="81"/>
    </row>
    <row r="149" spans="1:12" ht="15" x14ac:dyDescent="0.2">
      <c r="A149" s="25">
        <f>A140</f>
        <v>2</v>
      </c>
      <c r="B149" s="13">
        <f>B140</f>
        <v>3</v>
      </c>
      <c r="C149" s="10" t="s">
        <v>25</v>
      </c>
      <c r="D149" s="7" t="s">
        <v>26</v>
      </c>
      <c r="E149" s="39"/>
      <c r="F149" s="40"/>
      <c r="G149" s="40"/>
      <c r="H149" s="40"/>
      <c r="I149" s="40"/>
      <c r="J149" s="40"/>
      <c r="K149" s="40"/>
      <c r="L149" s="40"/>
    </row>
    <row r="150" spans="1:12" ht="15" x14ac:dyDescent="0.2">
      <c r="A150" s="23"/>
      <c r="B150" s="15"/>
      <c r="C150" s="11"/>
      <c r="D150" s="7" t="s">
        <v>27</v>
      </c>
      <c r="E150" s="69" t="s">
        <v>78</v>
      </c>
      <c r="F150" s="70">
        <v>200</v>
      </c>
      <c r="G150" s="71">
        <v>5.12</v>
      </c>
      <c r="H150" s="71">
        <v>3.6</v>
      </c>
      <c r="I150" s="71">
        <v>17.399999999999999</v>
      </c>
      <c r="J150" s="71">
        <v>115.8</v>
      </c>
      <c r="K150" s="72">
        <v>102</v>
      </c>
      <c r="L150" s="40"/>
    </row>
    <row r="151" spans="1:12" ht="15" x14ac:dyDescent="0.2">
      <c r="A151" s="23"/>
      <c r="B151" s="15"/>
      <c r="C151" s="11"/>
      <c r="D151" s="7" t="s">
        <v>28</v>
      </c>
      <c r="E151" s="69" t="s">
        <v>105</v>
      </c>
      <c r="F151" s="70">
        <v>90</v>
      </c>
      <c r="G151" s="71">
        <v>9.41</v>
      </c>
      <c r="H151" s="71">
        <v>4.1399999999999997</v>
      </c>
      <c r="I151" s="71">
        <v>10.83</v>
      </c>
      <c r="J151" s="71">
        <v>118.05</v>
      </c>
      <c r="K151" s="72" t="s">
        <v>90</v>
      </c>
      <c r="L151" s="40"/>
    </row>
    <row r="152" spans="1:12" ht="15" x14ac:dyDescent="0.2">
      <c r="A152" s="23"/>
      <c r="B152" s="15"/>
      <c r="C152" s="11"/>
      <c r="D152" s="7" t="s">
        <v>29</v>
      </c>
      <c r="E152" s="69" t="s">
        <v>79</v>
      </c>
      <c r="F152" s="70">
        <v>150</v>
      </c>
      <c r="G152" s="71">
        <v>2.9</v>
      </c>
      <c r="H152" s="71">
        <v>4.7</v>
      </c>
      <c r="I152" s="71">
        <v>33.6</v>
      </c>
      <c r="J152" s="71">
        <v>145</v>
      </c>
      <c r="K152" s="72">
        <v>125</v>
      </c>
      <c r="L152" s="40"/>
    </row>
    <row r="153" spans="1:12" ht="15" x14ac:dyDescent="0.2">
      <c r="A153" s="23"/>
      <c r="B153" s="15"/>
      <c r="C153" s="11"/>
      <c r="D153" s="7" t="s">
        <v>30</v>
      </c>
      <c r="E153" s="69" t="s">
        <v>106</v>
      </c>
      <c r="F153" s="70">
        <v>200</v>
      </c>
      <c r="G153" s="71">
        <v>0.6</v>
      </c>
      <c r="H153" s="71">
        <v>0.1</v>
      </c>
      <c r="I153" s="71">
        <v>31.7</v>
      </c>
      <c r="J153" s="71">
        <v>131</v>
      </c>
      <c r="K153" s="72">
        <v>349</v>
      </c>
      <c r="L153" s="40"/>
    </row>
    <row r="154" spans="1:12" ht="15" x14ac:dyDescent="0.2">
      <c r="A154" s="23"/>
      <c r="B154" s="15"/>
      <c r="C154" s="11"/>
      <c r="D154" s="7" t="s">
        <v>31</v>
      </c>
      <c r="E154" s="69" t="s">
        <v>53</v>
      </c>
      <c r="F154" s="70">
        <v>40</v>
      </c>
      <c r="G154" s="71">
        <v>4.2</v>
      </c>
      <c r="H154" s="71">
        <v>1.8</v>
      </c>
      <c r="I154" s="71">
        <v>17.5</v>
      </c>
      <c r="J154" s="71">
        <v>109.6</v>
      </c>
      <c r="K154" s="72" t="s">
        <v>44</v>
      </c>
      <c r="L154" s="40"/>
    </row>
    <row r="155" spans="1:12" ht="15" x14ac:dyDescent="0.2">
      <c r="A155" s="23"/>
      <c r="B155" s="15"/>
      <c r="C155" s="11"/>
      <c r="D155" s="7" t="s">
        <v>32</v>
      </c>
      <c r="E155" s="69" t="s">
        <v>52</v>
      </c>
      <c r="F155" s="70">
        <v>40</v>
      </c>
      <c r="G155" s="71">
        <v>3.2</v>
      </c>
      <c r="H155" s="71">
        <v>0.6</v>
      </c>
      <c r="I155" s="71">
        <v>16</v>
      </c>
      <c r="J155" s="71">
        <v>88</v>
      </c>
      <c r="K155" s="72" t="s">
        <v>44</v>
      </c>
      <c r="L155" s="40"/>
    </row>
    <row r="156" spans="1:12" ht="15" x14ac:dyDescent="0.2">
      <c r="A156" s="23"/>
      <c r="B156" s="15"/>
      <c r="C156" s="11"/>
      <c r="D156" s="7" t="s">
        <v>24</v>
      </c>
      <c r="E156" s="47"/>
      <c r="F156" s="48"/>
      <c r="G156" s="49"/>
      <c r="H156" s="49"/>
      <c r="I156" s="49"/>
      <c r="J156" s="49"/>
      <c r="K156" s="54"/>
      <c r="L156" s="59"/>
    </row>
    <row r="157" spans="1:12" ht="15" x14ac:dyDescent="0.2">
      <c r="A157" s="23"/>
      <c r="B157" s="15"/>
      <c r="C157" s="11"/>
      <c r="D157" s="56"/>
      <c r="E157" s="47"/>
      <c r="F157" s="48"/>
      <c r="G157" s="49"/>
      <c r="H157" s="49"/>
      <c r="I157" s="49"/>
      <c r="J157" s="49"/>
      <c r="K157" s="54"/>
      <c r="L157" s="59"/>
    </row>
    <row r="158" spans="1:12" ht="15" x14ac:dyDescent="0.2">
      <c r="A158" s="24"/>
      <c r="B158" s="17"/>
      <c r="C158" s="8"/>
      <c r="D158" s="18" t="s">
        <v>33</v>
      </c>
      <c r="E158" s="9"/>
      <c r="F158" s="19">
        <f>SUM(F149:F157)</f>
        <v>720</v>
      </c>
      <c r="G158" s="19">
        <f t="shared" ref="G158:J158" si="37">SUM(G149:G157)</f>
        <v>25.43</v>
      </c>
      <c r="H158" s="19">
        <f t="shared" si="37"/>
        <v>14.940000000000001</v>
      </c>
      <c r="I158" s="19">
        <f t="shared" si="37"/>
        <v>127.03</v>
      </c>
      <c r="J158" s="19">
        <f t="shared" si="37"/>
        <v>707.45</v>
      </c>
      <c r="K158" s="80"/>
      <c r="L158" s="81"/>
    </row>
    <row r="159" spans="1:12" ht="15.75" thickBot="1" x14ac:dyDescent="0.2">
      <c r="A159" s="28">
        <f>A140</f>
        <v>2</v>
      </c>
      <c r="B159" s="29">
        <f>B140</f>
        <v>3</v>
      </c>
      <c r="C159" s="94" t="s">
        <v>4</v>
      </c>
      <c r="D159" s="95"/>
      <c r="E159" s="30"/>
      <c r="F159" s="31">
        <f>F148+F158</f>
        <v>1220</v>
      </c>
      <c r="G159" s="31">
        <f t="shared" ref="G159" si="38">G148+G158</f>
        <v>47.629999999999995</v>
      </c>
      <c r="H159" s="31">
        <f t="shared" ref="H159" si="39">H148+H158</f>
        <v>29.790000000000003</v>
      </c>
      <c r="I159" s="31">
        <f t="shared" ref="I159" si="40">I148+I158</f>
        <v>199.8</v>
      </c>
      <c r="J159" s="31">
        <f t="shared" ref="J159:L159" si="41">J148+J158</f>
        <v>1244.4700000000003</v>
      </c>
      <c r="K159" s="31"/>
      <c r="L159" s="83"/>
    </row>
    <row r="160" spans="1:12" ht="15" x14ac:dyDescent="0.2">
      <c r="A160" s="20">
        <v>2</v>
      </c>
      <c r="B160" s="21">
        <v>4</v>
      </c>
      <c r="C160" s="22" t="s">
        <v>20</v>
      </c>
      <c r="D160" s="5" t="s">
        <v>21</v>
      </c>
      <c r="E160" s="69" t="s">
        <v>80</v>
      </c>
      <c r="F160" s="70">
        <v>200</v>
      </c>
      <c r="G160" s="71">
        <v>7.16</v>
      </c>
      <c r="H160" s="71">
        <v>9.4</v>
      </c>
      <c r="I160" s="71">
        <v>28.8</v>
      </c>
      <c r="J160" s="71">
        <v>291.89999999999998</v>
      </c>
      <c r="K160" s="72">
        <v>266</v>
      </c>
      <c r="L160" s="38"/>
    </row>
    <row r="161" spans="1:12" ht="15" x14ac:dyDescent="0.2">
      <c r="A161" s="23"/>
      <c r="B161" s="15"/>
      <c r="C161" s="11"/>
      <c r="D161" s="8"/>
      <c r="E161" s="69" t="s">
        <v>107</v>
      </c>
      <c r="F161" s="70">
        <v>10</v>
      </c>
      <c r="G161" s="71">
        <v>2.2999999999999998</v>
      </c>
      <c r="H161" s="71">
        <v>2.95</v>
      </c>
      <c r="I161" s="71">
        <v>0</v>
      </c>
      <c r="J161" s="71">
        <v>47</v>
      </c>
      <c r="K161" s="72">
        <v>15</v>
      </c>
      <c r="L161" s="60"/>
    </row>
    <row r="162" spans="1:12" ht="15" x14ac:dyDescent="0.2">
      <c r="A162" s="23"/>
      <c r="B162" s="15"/>
      <c r="C162" s="11"/>
      <c r="D162" s="56"/>
      <c r="E162" s="69" t="s">
        <v>42</v>
      </c>
      <c r="F162" s="70">
        <v>10</v>
      </c>
      <c r="G162" s="71">
        <v>0.1</v>
      </c>
      <c r="H162" s="71">
        <v>7.2</v>
      </c>
      <c r="I162" s="71">
        <v>0.13</v>
      </c>
      <c r="J162" s="71">
        <v>65.72</v>
      </c>
      <c r="K162" s="72">
        <v>14</v>
      </c>
      <c r="L162" s="40"/>
    </row>
    <row r="163" spans="1:12" ht="15" x14ac:dyDescent="0.2">
      <c r="A163" s="23"/>
      <c r="B163" s="15"/>
      <c r="C163" s="11"/>
      <c r="D163" s="7" t="s">
        <v>22</v>
      </c>
      <c r="E163" s="69" t="s">
        <v>55</v>
      </c>
      <c r="F163" s="70">
        <v>200</v>
      </c>
      <c r="G163" s="71">
        <v>0.2</v>
      </c>
      <c r="H163" s="71"/>
      <c r="I163" s="71">
        <v>10.199999999999999</v>
      </c>
      <c r="J163" s="71">
        <v>41</v>
      </c>
      <c r="K163" s="72">
        <v>377</v>
      </c>
      <c r="L163" s="40"/>
    </row>
    <row r="164" spans="1:12" ht="16.5" customHeight="1" x14ac:dyDescent="0.2">
      <c r="A164" s="23"/>
      <c r="B164" s="15"/>
      <c r="C164" s="11"/>
      <c r="D164" s="7" t="s">
        <v>23</v>
      </c>
      <c r="E164" s="69" t="s">
        <v>40</v>
      </c>
      <c r="F164" s="70">
        <v>40</v>
      </c>
      <c r="G164" s="71">
        <v>2.6</v>
      </c>
      <c r="H164" s="71">
        <v>0.8</v>
      </c>
      <c r="I164" s="71">
        <v>18.399999999999999</v>
      </c>
      <c r="J164" s="71">
        <v>92</v>
      </c>
      <c r="K164" s="72" t="s">
        <v>44</v>
      </c>
      <c r="L164" s="40"/>
    </row>
    <row r="165" spans="1:12" ht="16.5" customHeight="1" x14ac:dyDescent="0.2">
      <c r="A165" s="23"/>
      <c r="B165" s="15"/>
      <c r="C165" s="11"/>
      <c r="D165" s="7"/>
      <c r="E165" s="69"/>
      <c r="F165" s="70"/>
      <c r="G165" s="71"/>
      <c r="H165" s="71"/>
      <c r="I165" s="71"/>
      <c r="J165" s="71"/>
      <c r="K165" s="72"/>
      <c r="L165" s="66"/>
    </row>
    <row r="166" spans="1:12" ht="15" x14ac:dyDescent="0.2">
      <c r="A166" s="23"/>
      <c r="B166" s="15"/>
      <c r="C166" s="11"/>
      <c r="D166" s="7" t="s">
        <v>24</v>
      </c>
      <c r="E166" s="69" t="s">
        <v>45</v>
      </c>
      <c r="F166" s="70">
        <v>100</v>
      </c>
      <c r="G166" s="71">
        <v>1.4</v>
      </c>
      <c r="H166" s="71">
        <v>0.3</v>
      </c>
      <c r="I166" s="71">
        <v>16</v>
      </c>
      <c r="J166" s="71">
        <v>72.3</v>
      </c>
      <c r="K166" s="72" t="s">
        <v>44</v>
      </c>
      <c r="L166" s="40"/>
    </row>
    <row r="167" spans="1:12" ht="15" x14ac:dyDescent="0.2">
      <c r="A167" s="23"/>
      <c r="B167" s="15"/>
      <c r="C167" s="11"/>
      <c r="D167" s="56"/>
      <c r="E167" s="47"/>
      <c r="F167" s="48"/>
      <c r="G167" s="49"/>
      <c r="H167" s="49"/>
      <c r="I167" s="49"/>
      <c r="J167" s="49"/>
      <c r="K167" s="54"/>
      <c r="L167" s="59"/>
    </row>
    <row r="168" spans="1:12" ht="15" x14ac:dyDescent="0.2">
      <c r="A168" s="24"/>
      <c r="B168" s="17"/>
      <c r="C168" s="8"/>
      <c r="D168" s="18" t="s">
        <v>33</v>
      </c>
      <c r="E168" s="9"/>
      <c r="F168" s="19">
        <f>SUM(F160:F167)</f>
        <v>560</v>
      </c>
      <c r="G168" s="19">
        <f t="shared" ref="G168:J168" si="42">SUM(G160:G167)</f>
        <v>13.76</v>
      </c>
      <c r="H168" s="19">
        <f t="shared" si="42"/>
        <v>20.650000000000002</v>
      </c>
      <c r="I168" s="19">
        <f t="shared" si="42"/>
        <v>73.53</v>
      </c>
      <c r="J168" s="19">
        <f t="shared" si="42"/>
        <v>609.91999999999996</v>
      </c>
      <c r="K168" s="80"/>
      <c r="L168" s="81"/>
    </row>
    <row r="169" spans="1:12" ht="15" x14ac:dyDescent="0.2">
      <c r="A169" s="25">
        <f>A160</f>
        <v>2</v>
      </c>
      <c r="B169" s="13">
        <f>B160</f>
        <v>4</v>
      </c>
      <c r="C169" s="10" t="s">
        <v>25</v>
      </c>
      <c r="D169" s="7" t="s">
        <v>26</v>
      </c>
      <c r="E169" s="39"/>
      <c r="F169" s="40"/>
      <c r="G169" s="40"/>
      <c r="H169" s="40"/>
      <c r="I169" s="40"/>
      <c r="J169" s="40"/>
      <c r="K169" s="84"/>
      <c r="L169" s="40"/>
    </row>
    <row r="170" spans="1:12" ht="15" x14ac:dyDescent="0.2">
      <c r="A170" s="23"/>
      <c r="B170" s="15"/>
      <c r="C170" s="11"/>
      <c r="D170" s="7" t="s">
        <v>27</v>
      </c>
      <c r="E170" s="69" t="s">
        <v>81</v>
      </c>
      <c r="F170" s="70">
        <v>200</v>
      </c>
      <c r="G170" s="71">
        <v>4.5999999999999996</v>
      </c>
      <c r="H170" s="71">
        <v>6.4</v>
      </c>
      <c r="I170" s="71">
        <v>7.9</v>
      </c>
      <c r="J170" s="71">
        <v>110</v>
      </c>
      <c r="K170" s="72">
        <v>88</v>
      </c>
      <c r="L170" s="40"/>
    </row>
    <row r="171" spans="1:12" ht="15" x14ac:dyDescent="0.2">
      <c r="A171" s="23"/>
      <c r="B171" s="15"/>
      <c r="C171" s="11"/>
      <c r="D171" s="7" t="s">
        <v>28</v>
      </c>
      <c r="E171" s="69" t="s">
        <v>76</v>
      </c>
      <c r="F171" s="70">
        <v>240</v>
      </c>
      <c r="G171" s="71">
        <v>14.38</v>
      </c>
      <c r="H171" s="71">
        <v>26.47</v>
      </c>
      <c r="I171" s="71">
        <v>45.26</v>
      </c>
      <c r="J171" s="71">
        <v>398.06</v>
      </c>
      <c r="K171" s="72">
        <v>406</v>
      </c>
      <c r="L171" s="40"/>
    </row>
    <row r="172" spans="1:12" ht="15" x14ac:dyDescent="0.2">
      <c r="A172" s="23"/>
      <c r="B172" s="15"/>
      <c r="C172" s="11"/>
      <c r="D172" s="7" t="s">
        <v>29</v>
      </c>
      <c r="E172" s="69"/>
      <c r="F172" s="70"/>
      <c r="G172" s="71"/>
      <c r="H172" s="71"/>
      <c r="I172" s="71"/>
      <c r="J172" s="71"/>
      <c r="K172" s="72"/>
      <c r="L172" s="40"/>
    </row>
    <row r="173" spans="1:12" ht="15" x14ac:dyDescent="0.2">
      <c r="A173" s="23"/>
      <c r="B173" s="15"/>
      <c r="C173" s="11"/>
      <c r="D173" s="7" t="s">
        <v>30</v>
      </c>
      <c r="E173" s="69" t="s">
        <v>108</v>
      </c>
      <c r="F173" s="70">
        <v>200</v>
      </c>
      <c r="G173" s="71">
        <v>0.17</v>
      </c>
      <c r="H173" s="71">
        <v>0.04</v>
      </c>
      <c r="I173" s="71">
        <v>23.1</v>
      </c>
      <c r="J173" s="71">
        <v>93.5</v>
      </c>
      <c r="K173" s="72">
        <v>639</v>
      </c>
      <c r="L173" s="40"/>
    </row>
    <row r="174" spans="1:12" ht="15" x14ac:dyDescent="0.2">
      <c r="A174" s="23"/>
      <c r="B174" s="15"/>
      <c r="C174" s="11"/>
      <c r="D174" s="7" t="s">
        <v>31</v>
      </c>
      <c r="E174" s="69" t="s">
        <v>53</v>
      </c>
      <c r="F174" s="70">
        <v>30</v>
      </c>
      <c r="G174" s="71">
        <v>3.2</v>
      </c>
      <c r="H174" s="71">
        <v>1.4</v>
      </c>
      <c r="I174" s="71">
        <v>13.1</v>
      </c>
      <c r="J174" s="71">
        <v>82.2</v>
      </c>
      <c r="K174" s="72" t="s">
        <v>44</v>
      </c>
      <c r="L174" s="40"/>
    </row>
    <row r="175" spans="1:12" ht="15" x14ac:dyDescent="0.2">
      <c r="A175" s="23"/>
      <c r="B175" s="15"/>
      <c r="C175" s="11"/>
      <c r="D175" s="7" t="s">
        <v>32</v>
      </c>
      <c r="E175" s="69" t="s">
        <v>52</v>
      </c>
      <c r="F175" s="70">
        <v>30</v>
      </c>
      <c r="G175" s="71">
        <v>2.4</v>
      </c>
      <c r="H175" s="71">
        <v>0.5</v>
      </c>
      <c r="I175" s="71">
        <v>12</v>
      </c>
      <c r="J175" s="71">
        <v>66</v>
      </c>
      <c r="K175" s="72" t="s">
        <v>44</v>
      </c>
      <c r="L175" s="40"/>
    </row>
    <row r="176" spans="1:12" ht="15" x14ac:dyDescent="0.2">
      <c r="A176" s="23"/>
      <c r="B176" s="15"/>
      <c r="C176" s="11"/>
      <c r="D176" s="7" t="s">
        <v>24</v>
      </c>
      <c r="E176" s="47"/>
      <c r="F176" s="48"/>
      <c r="G176" s="49"/>
      <c r="H176" s="49"/>
      <c r="I176" s="49"/>
      <c r="J176" s="49"/>
      <c r="K176" s="50"/>
      <c r="L176" s="59"/>
    </row>
    <row r="177" spans="1:12" ht="15" x14ac:dyDescent="0.2">
      <c r="A177" s="23"/>
      <c r="B177" s="15"/>
      <c r="C177" s="11"/>
      <c r="D177" s="56"/>
      <c r="E177" s="47"/>
      <c r="F177" s="48"/>
      <c r="G177" s="49"/>
      <c r="H177" s="49"/>
      <c r="I177" s="49"/>
      <c r="J177" s="49"/>
      <c r="K177" s="54"/>
      <c r="L177" s="59"/>
    </row>
    <row r="178" spans="1:12" ht="15" x14ac:dyDescent="0.2">
      <c r="A178" s="24"/>
      <c r="B178" s="17"/>
      <c r="C178" s="8"/>
      <c r="D178" s="18" t="s">
        <v>33</v>
      </c>
      <c r="E178" s="9"/>
      <c r="F178" s="19">
        <f>SUM(F169:F177)</f>
        <v>700</v>
      </c>
      <c r="G178" s="19">
        <f t="shared" ref="G178:J178" si="43">SUM(G169:G177)</f>
        <v>24.75</v>
      </c>
      <c r="H178" s="19">
        <f t="shared" si="43"/>
        <v>34.809999999999995</v>
      </c>
      <c r="I178" s="19">
        <f t="shared" si="43"/>
        <v>101.35999999999999</v>
      </c>
      <c r="J178" s="19">
        <f t="shared" si="43"/>
        <v>749.76</v>
      </c>
      <c r="K178" s="80"/>
      <c r="L178" s="81"/>
    </row>
    <row r="179" spans="1:12" ht="15.75" thickBot="1" x14ac:dyDescent="0.2">
      <c r="A179" s="28">
        <f>A160</f>
        <v>2</v>
      </c>
      <c r="B179" s="29">
        <f>B160</f>
        <v>4</v>
      </c>
      <c r="C179" s="94" t="s">
        <v>4</v>
      </c>
      <c r="D179" s="95"/>
      <c r="E179" s="30"/>
      <c r="F179" s="31">
        <f>F168+F178</f>
        <v>1260</v>
      </c>
      <c r="G179" s="31">
        <f t="shared" ref="G179" si="44">G168+G178</f>
        <v>38.51</v>
      </c>
      <c r="H179" s="31">
        <f t="shared" ref="H179" si="45">H168+H178</f>
        <v>55.459999999999994</v>
      </c>
      <c r="I179" s="31">
        <f t="shared" ref="I179" si="46">I168+I178</f>
        <v>174.89</v>
      </c>
      <c r="J179" s="31">
        <f t="shared" ref="J179:L179" si="47">J168+J178</f>
        <v>1359.6799999999998</v>
      </c>
      <c r="K179" s="85"/>
      <c r="L179" s="86"/>
    </row>
    <row r="180" spans="1:12" ht="15" x14ac:dyDescent="0.2">
      <c r="A180" s="20">
        <v>2</v>
      </c>
      <c r="B180" s="21">
        <v>5</v>
      </c>
      <c r="C180" s="22" t="s">
        <v>20</v>
      </c>
      <c r="D180" s="5" t="s">
        <v>21</v>
      </c>
      <c r="E180" s="69" t="s">
        <v>82</v>
      </c>
      <c r="F180" s="70">
        <v>200</v>
      </c>
      <c r="G180" s="71">
        <v>8.6</v>
      </c>
      <c r="H180" s="71">
        <v>15</v>
      </c>
      <c r="I180" s="71">
        <v>46.7</v>
      </c>
      <c r="J180" s="71">
        <v>356.3</v>
      </c>
      <c r="K180" s="72">
        <v>204</v>
      </c>
      <c r="L180" s="60"/>
    </row>
    <row r="181" spans="1:12" ht="15" x14ac:dyDescent="0.2">
      <c r="A181" s="23"/>
      <c r="B181" s="15"/>
      <c r="C181" s="11"/>
      <c r="D181" s="6"/>
      <c r="E181" s="74"/>
      <c r="F181" s="66"/>
      <c r="G181" s="66"/>
      <c r="H181" s="66"/>
      <c r="I181" s="66"/>
      <c r="J181" s="66"/>
      <c r="K181" s="75"/>
      <c r="L181" s="40"/>
    </row>
    <row r="182" spans="1:12" ht="15" x14ac:dyDescent="0.2">
      <c r="A182" s="23"/>
      <c r="B182" s="15"/>
      <c r="C182" s="11"/>
      <c r="D182" s="7" t="s">
        <v>22</v>
      </c>
      <c r="E182" s="69" t="s">
        <v>43</v>
      </c>
      <c r="F182" s="70">
        <v>200</v>
      </c>
      <c r="G182" s="71">
        <v>0.2</v>
      </c>
      <c r="H182" s="71">
        <v>0.1</v>
      </c>
      <c r="I182" s="71">
        <v>15</v>
      </c>
      <c r="J182" s="71">
        <v>60</v>
      </c>
      <c r="K182" s="72">
        <v>376</v>
      </c>
      <c r="L182" s="40"/>
    </row>
    <row r="183" spans="1:12" ht="15" x14ac:dyDescent="0.2">
      <c r="A183" s="23"/>
      <c r="B183" s="15"/>
      <c r="C183" s="11"/>
      <c r="D183" s="7" t="s">
        <v>23</v>
      </c>
      <c r="E183" s="74"/>
      <c r="F183" s="66"/>
      <c r="G183" s="66"/>
      <c r="H183" s="66"/>
      <c r="I183" s="66"/>
      <c r="J183" s="66"/>
      <c r="K183" s="75"/>
      <c r="L183" s="40"/>
    </row>
    <row r="184" spans="1:12" ht="15" x14ac:dyDescent="0.2">
      <c r="A184" s="23"/>
      <c r="B184" s="15"/>
      <c r="C184" s="11"/>
      <c r="D184" s="7" t="s">
        <v>24</v>
      </c>
      <c r="E184" s="69" t="s">
        <v>45</v>
      </c>
      <c r="F184" s="70">
        <v>100</v>
      </c>
      <c r="G184" s="71">
        <v>1.4</v>
      </c>
      <c r="H184" s="71">
        <v>0.3</v>
      </c>
      <c r="I184" s="71">
        <v>16</v>
      </c>
      <c r="J184" s="71">
        <v>72.3</v>
      </c>
      <c r="K184" s="72" t="s">
        <v>44</v>
      </c>
      <c r="L184" s="40"/>
    </row>
    <row r="185" spans="1:12" ht="15" x14ac:dyDescent="0.2">
      <c r="A185" s="23"/>
      <c r="B185" s="15"/>
      <c r="C185" s="11"/>
      <c r="D185" s="56"/>
      <c r="E185" s="47"/>
      <c r="F185" s="48"/>
      <c r="G185" s="49"/>
      <c r="H185" s="49"/>
      <c r="I185" s="49"/>
      <c r="J185" s="49"/>
      <c r="K185" s="54"/>
      <c r="L185" s="59"/>
    </row>
    <row r="186" spans="1:12" ht="15.75" customHeight="1" x14ac:dyDescent="0.2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84"/>
      <c r="L186" s="40"/>
    </row>
    <row r="187" spans="1:12" ht="15" x14ac:dyDescent="0.2">
      <c r="A187" s="24"/>
      <c r="B187" s="17"/>
      <c r="C187" s="8"/>
      <c r="D187" s="18" t="s">
        <v>33</v>
      </c>
      <c r="E187" s="9"/>
      <c r="F187" s="19">
        <f>SUM(F180:F186)</f>
        <v>500</v>
      </c>
      <c r="G187" s="19">
        <f t="shared" ref="G187:J187" si="48">SUM(G180:G186)</f>
        <v>10.199999999999999</v>
      </c>
      <c r="H187" s="19">
        <f t="shared" si="48"/>
        <v>15.4</v>
      </c>
      <c r="I187" s="19">
        <f t="shared" si="48"/>
        <v>77.7</v>
      </c>
      <c r="J187" s="19">
        <f t="shared" si="48"/>
        <v>488.6</v>
      </c>
      <c r="K187" s="80"/>
      <c r="L187" s="81"/>
    </row>
    <row r="188" spans="1:12" ht="15" x14ac:dyDescent="0.2">
      <c r="A188" s="25">
        <f>A180</f>
        <v>2</v>
      </c>
      <c r="B188" s="13">
        <f>B180</f>
        <v>5</v>
      </c>
      <c r="C188" s="10" t="s">
        <v>25</v>
      </c>
      <c r="D188" s="7" t="s">
        <v>26</v>
      </c>
      <c r="E188" s="39"/>
      <c r="F188" s="40"/>
      <c r="G188" s="40"/>
      <c r="H188" s="40"/>
      <c r="I188" s="40"/>
      <c r="J188" s="40"/>
      <c r="K188" s="84"/>
      <c r="L188" s="40"/>
    </row>
    <row r="189" spans="1:12" ht="15" x14ac:dyDescent="0.2">
      <c r="A189" s="23"/>
      <c r="B189" s="15"/>
      <c r="C189" s="11"/>
      <c r="D189" s="7" t="s">
        <v>27</v>
      </c>
      <c r="E189" s="69" t="s">
        <v>83</v>
      </c>
      <c r="F189" s="70">
        <v>200</v>
      </c>
      <c r="G189" s="71">
        <v>1.7</v>
      </c>
      <c r="H189" s="71">
        <v>4.3</v>
      </c>
      <c r="I189" s="71">
        <v>13.7</v>
      </c>
      <c r="J189" s="71">
        <v>100.94</v>
      </c>
      <c r="K189" s="72">
        <v>96</v>
      </c>
      <c r="L189" s="40"/>
    </row>
    <row r="190" spans="1:12" ht="15" x14ac:dyDescent="0.2">
      <c r="A190" s="23"/>
      <c r="B190" s="15"/>
      <c r="C190" s="11"/>
      <c r="D190" s="7" t="s">
        <v>28</v>
      </c>
      <c r="E190" s="69" t="s">
        <v>109</v>
      </c>
      <c r="F190" s="70">
        <v>90</v>
      </c>
      <c r="G190" s="71">
        <v>7.8</v>
      </c>
      <c r="H190" s="71">
        <v>7.7</v>
      </c>
      <c r="I190" s="71">
        <v>8.1</v>
      </c>
      <c r="J190" s="71">
        <v>235</v>
      </c>
      <c r="K190" s="72" t="s">
        <v>84</v>
      </c>
      <c r="L190" s="40"/>
    </row>
    <row r="191" spans="1:12" ht="15" x14ac:dyDescent="0.2">
      <c r="A191" s="23"/>
      <c r="B191" s="15"/>
      <c r="C191" s="11"/>
      <c r="D191" s="7" t="s">
        <v>29</v>
      </c>
      <c r="E191" s="69" t="s">
        <v>85</v>
      </c>
      <c r="F191" s="70">
        <v>150</v>
      </c>
      <c r="G191" s="71">
        <v>3.5</v>
      </c>
      <c r="H191" s="71">
        <v>6.7</v>
      </c>
      <c r="I191" s="71">
        <v>11.5</v>
      </c>
      <c r="J191" s="71">
        <v>119</v>
      </c>
      <c r="K191" s="72">
        <v>492</v>
      </c>
      <c r="L191" s="40"/>
    </row>
    <row r="192" spans="1:12" ht="15" x14ac:dyDescent="0.2">
      <c r="A192" s="23"/>
      <c r="B192" s="15"/>
      <c r="C192" s="11"/>
      <c r="D192" s="7" t="s">
        <v>30</v>
      </c>
      <c r="E192" s="69" t="s">
        <v>62</v>
      </c>
      <c r="F192" s="70">
        <v>200</v>
      </c>
      <c r="G192" s="71">
        <v>0.7</v>
      </c>
      <c r="H192" s="71">
        <v>0.3</v>
      </c>
      <c r="I192" s="71">
        <v>24.4</v>
      </c>
      <c r="J192" s="71">
        <v>103</v>
      </c>
      <c r="K192" s="72">
        <v>388</v>
      </c>
      <c r="L192" s="40"/>
    </row>
    <row r="193" spans="1:12" ht="15" x14ac:dyDescent="0.2">
      <c r="A193" s="23"/>
      <c r="B193" s="15"/>
      <c r="C193" s="11"/>
      <c r="D193" s="7" t="s">
        <v>31</v>
      </c>
      <c r="E193" s="69" t="s">
        <v>53</v>
      </c>
      <c r="F193" s="70">
        <v>30</v>
      </c>
      <c r="G193" s="71">
        <v>3.2</v>
      </c>
      <c r="H193" s="71">
        <v>1.4</v>
      </c>
      <c r="I193" s="71">
        <v>13.1</v>
      </c>
      <c r="J193" s="71">
        <v>82.2</v>
      </c>
      <c r="K193" s="72" t="s">
        <v>44</v>
      </c>
      <c r="L193" s="40"/>
    </row>
    <row r="194" spans="1:12" ht="15" x14ac:dyDescent="0.2">
      <c r="A194" s="23"/>
      <c r="B194" s="15"/>
      <c r="C194" s="11"/>
      <c r="D194" s="7" t="s">
        <v>32</v>
      </c>
      <c r="E194" s="69" t="s">
        <v>52</v>
      </c>
      <c r="F194" s="70">
        <v>30</v>
      </c>
      <c r="G194" s="71">
        <v>2.4</v>
      </c>
      <c r="H194" s="71">
        <v>0.5</v>
      </c>
      <c r="I194" s="71">
        <v>12</v>
      </c>
      <c r="J194" s="71">
        <v>66</v>
      </c>
      <c r="K194" s="72" t="s">
        <v>44</v>
      </c>
      <c r="L194" s="40"/>
    </row>
    <row r="195" spans="1:12" ht="15" x14ac:dyDescent="0.2">
      <c r="A195" s="23"/>
      <c r="B195" s="15"/>
      <c r="C195" s="11"/>
      <c r="D195" s="7" t="s">
        <v>24</v>
      </c>
      <c r="E195" s="47"/>
      <c r="F195" s="48"/>
      <c r="G195" s="49"/>
      <c r="H195" s="49"/>
      <c r="I195" s="49"/>
      <c r="J195" s="49"/>
      <c r="K195" s="50"/>
      <c r="L195" s="59"/>
    </row>
    <row r="196" spans="1:12" ht="15" x14ac:dyDescent="0.2">
      <c r="A196" s="23"/>
      <c r="B196" s="15"/>
      <c r="C196" s="11"/>
      <c r="D196" s="56"/>
      <c r="E196" s="47"/>
      <c r="F196" s="48"/>
      <c r="G196" s="49"/>
      <c r="H196" s="49"/>
      <c r="I196" s="49"/>
      <c r="J196" s="49"/>
      <c r="K196" s="54"/>
      <c r="L196" s="59"/>
    </row>
    <row r="197" spans="1:12" ht="15" x14ac:dyDescent="0.2">
      <c r="A197" s="24"/>
      <c r="B197" s="17"/>
      <c r="C197" s="8"/>
      <c r="D197" s="18" t="s">
        <v>33</v>
      </c>
      <c r="E197" s="9"/>
      <c r="F197" s="19">
        <f>SUM(F188:F196)</f>
        <v>700</v>
      </c>
      <c r="G197" s="19">
        <f t="shared" ref="G197:J197" si="49">SUM(G188:G196)</f>
        <v>19.299999999999997</v>
      </c>
      <c r="H197" s="19">
        <f t="shared" si="49"/>
        <v>20.9</v>
      </c>
      <c r="I197" s="19">
        <f t="shared" si="49"/>
        <v>82.8</v>
      </c>
      <c r="J197" s="19">
        <f t="shared" si="49"/>
        <v>706.1400000000001</v>
      </c>
      <c r="K197" s="80"/>
      <c r="L197" s="81"/>
    </row>
    <row r="198" spans="1:12" ht="15.75" thickBot="1" x14ac:dyDescent="0.2">
      <c r="A198" s="28">
        <f>A180</f>
        <v>2</v>
      </c>
      <c r="B198" s="29">
        <f>B180</f>
        <v>5</v>
      </c>
      <c r="C198" s="94" t="s">
        <v>4</v>
      </c>
      <c r="D198" s="95"/>
      <c r="E198" s="30"/>
      <c r="F198" s="31">
        <f>F187+F197</f>
        <v>1200</v>
      </c>
      <c r="G198" s="31">
        <f t="shared" ref="G198" si="50">G187+G197</f>
        <v>29.499999999999996</v>
      </c>
      <c r="H198" s="31">
        <f t="shared" ref="H198" si="51">H187+H197</f>
        <v>36.299999999999997</v>
      </c>
      <c r="I198" s="31">
        <f t="shared" ref="I198" si="52">I187+I197</f>
        <v>160.5</v>
      </c>
      <c r="J198" s="31">
        <f t="shared" ref="J198:L198" si="53">J187+J197</f>
        <v>1194.7400000000002</v>
      </c>
      <c r="K198" s="85"/>
      <c r="L198" s="86"/>
    </row>
    <row r="199" spans="1:12" ht="13.5" thickBot="1" x14ac:dyDescent="0.2">
      <c r="A199" s="26"/>
      <c r="B199" s="27"/>
      <c r="C199" s="96" t="s">
        <v>5</v>
      </c>
      <c r="D199" s="96"/>
      <c r="E199" s="96"/>
      <c r="F199" s="33">
        <f>(F21+F39+F60+F79+F100+F119+F139+F159+F179+F198)/(IF(F21=0,0,1)+IF(F39=0,0,1)+IF(F60=0,0,1)+IF(F79=0,0,1)+IF(F100=0,0,1)+IF(F119=0,0,1)+IF(F139=0,0,1)+IF(F159=0,0,1)+IF(F179=0,0,1)+IF(F198=0,0,1))</f>
        <v>1227</v>
      </c>
      <c r="G199" s="33">
        <f>(G21+G39+G60+G79+G100+G119+G139+G159+G179+G198)/(IF(G21=0,0,1)+IF(G39=0,0,1)+IF(G60=0,0,1)+IF(G79=0,0,1)+IF(G100=0,0,1)+IF(G119=0,0,1)+IF(G139=0,0,1)+IF(G159=0,0,1)+IF(G179=0,0,1)+IF(G198=0,0,1))</f>
        <v>43.116999999999997</v>
      </c>
      <c r="H199" s="33">
        <f>(H21+H39+H60+H79+H100+H119+H139+H159+H179+H198)/(IF(H21=0,0,1)+IF(H39=0,0,1)+IF(H60=0,0,1)+IF(H79=0,0,1)+IF(H100=0,0,1)+IF(H119=0,0,1)+IF(H139=0,0,1)+IF(H159=0,0,1)+IF(H179=0,0,1)+IF(H198=0,0,1))</f>
        <v>42.97</v>
      </c>
      <c r="I199" s="33">
        <f>(I21+I39+I60+I79+I100+I119+I139+I159+I179+I198)/(IF(I21=0,0,1)+IF(I39=0,0,1)+IF(I60=0,0,1)+IF(I79=0,0,1)+IF(I100=0,0,1)+IF(I119=0,0,1)+IF(I139=0,0,1)+IF(I159=0,0,1)+IF(I179=0,0,1)+IF(I198=0,0,1))</f>
        <v>176.71799999999999</v>
      </c>
      <c r="J199" s="33">
        <f>(J21+J39+J60+J79+J100+J119+J139+J159+J179+J198)/(IF(J21=0,0,1)+IF(J39=0,0,1)+IF(J60=0,0,1)+IF(J79=0,0,1)+IF(J100=0,0,1)+IF(J119=0,0,1)+IF(J139=0,0,1)+IF(J159=0,0,1)+IF(J179=0,0,1)+IF(J198=0,0,1))</f>
        <v>1278.6780000000001</v>
      </c>
      <c r="K199" s="87"/>
      <c r="L199" s="88"/>
    </row>
  </sheetData>
  <mergeCells count="14">
    <mergeCell ref="C1:E1"/>
    <mergeCell ref="H1:K1"/>
    <mergeCell ref="H2:K2"/>
    <mergeCell ref="C39:D39"/>
    <mergeCell ref="C60:D60"/>
    <mergeCell ref="C79:D79"/>
    <mergeCell ref="C100:D100"/>
    <mergeCell ref="C21:D21"/>
    <mergeCell ref="C199:E199"/>
    <mergeCell ref="C198:D198"/>
    <mergeCell ref="C119:D119"/>
    <mergeCell ref="C139:D139"/>
    <mergeCell ref="C159:D159"/>
    <mergeCell ref="C179:D17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АТТО</cp:lastModifiedBy>
  <dcterms:created xsi:type="dcterms:W3CDTF">2022-05-16T14:23:56Z</dcterms:created>
  <dcterms:modified xsi:type="dcterms:W3CDTF">2024-01-08T14:02:49Z</dcterms:modified>
</cp:coreProperties>
</file>